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680" tabRatio="599" activeTab="0"/>
  </bookViews>
  <sheets>
    <sheet name="МЕСТНИ" sheetId="1" r:id="rId1"/>
    <sheet name="Р-Я&quot;ИРО&quot;" sheetId="2" r:id="rId2"/>
    <sheet name="122" sheetId="3" r:id="rId3"/>
    <sheet name="123" sheetId="4" r:id="rId4"/>
    <sheet name="Р-Я&quot;ОБРАЗОВАНИЕ&quot;" sheetId="5" r:id="rId5"/>
    <sheet name="311" sheetId="6" r:id="rId6"/>
    <sheet name="389" sheetId="7" r:id="rId7"/>
    <sheet name="Р-Я&quot;СОЦ.ОСИГУР.&quot;" sheetId="8" r:id="rId8"/>
    <sheet name="524" sheetId="9" r:id="rId9"/>
    <sheet name="532" sheetId="10" r:id="rId10"/>
    <sheet name="562" sheetId="11" r:id="rId11"/>
    <sheet name="Р-Я&quot;ЖИЛ.СТР-ВО,БКС&quot;" sheetId="12" r:id="rId12"/>
    <sheet name="604" sheetId="13" r:id="rId13"/>
    <sheet name="606" sheetId="14" r:id="rId14"/>
    <sheet name="619" sheetId="15" r:id="rId15"/>
    <sheet name="622" sheetId="16" r:id="rId16"/>
    <sheet name="623" sheetId="17" r:id="rId17"/>
    <sheet name="Р-Я&quot;ПОЧ. ДЕЛО,КУЛТУРА&quot;" sheetId="18" r:id="rId18"/>
    <sheet name="714" sheetId="19" r:id="rId19"/>
    <sheet name="740" sheetId="20" r:id="rId20"/>
    <sheet name="745" sheetId="21" r:id="rId21"/>
    <sheet name="Р-Я&quot;ИКОН.Д-СТИ&quot;" sheetId="22" r:id="rId22"/>
    <sheet name="832" sheetId="23" r:id="rId23"/>
    <sheet name="898" sheetId="24" r:id="rId24"/>
  </sheets>
  <definedNames/>
  <calcPr fullCalcOnLoad="1"/>
</workbook>
</file>

<file path=xl/sharedStrings.xml><?xml version="1.0" encoding="utf-8"?>
<sst xmlns="http://schemas.openxmlformats.org/spreadsheetml/2006/main" count="1799" uniqueCount="71">
  <si>
    <t>брой</t>
  </si>
  <si>
    <t>02-00</t>
  </si>
  <si>
    <t>отчет</t>
  </si>
  <si>
    <t>Вълчитрън</t>
  </si>
  <si>
    <t>Одърне</t>
  </si>
  <si>
    <t>Каменец</t>
  </si>
  <si>
    <t>Тотлебен</t>
  </si>
  <si>
    <t>Згалево</t>
  </si>
  <si>
    <t>Борислав</t>
  </si>
  <si>
    <t>Катерица</t>
  </si>
  <si>
    <t>Пордим</t>
  </si>
  <si>
    <t>О Б Щ О :</t>
  </si>
  <si>
    <t>нач.план</t>
  </si>
  <si>
    <t>нач. план</t>
  </si>
  <si>
    <t xml:space="preserve"> нач. план</t>
  </si>
  <si>
    <t xml:space="preserve"> 01-00</t>
  </si>
  <si>
    <t xml:space="preserve"> 10-11</t>
  </si>
  <si>
    <t xml:space="preserve"> 10-12</t>
  </si>
  <si>
    <t xml:space="preserve"> 10-13</t>
  </si>
  <si>
    <t xml:space="preserve"> 10-14 ; 10-15 ; 10-16</t>
  </si>
  <si>
    <t>В С И Ч К О</t>
  </si>
  <si>
    <t xml:space="preserve"> 10-20</t>
  </si>
  <si>
    <t xml:space="preserve"> 10-30</t>
  </si>
  <si>
    <t>05-51 ; 05-52 ; 05-60 ; 05-80</t>
  </si>
  <si>
    <t>ОУ ”Вълчитрън"</t>
  </si>
  <si>
    <t>С  П  Р  А  В  К  А                                                                                                                                м е с т н и</t>
  </si>
  <si>
    <t>43-00 ; 45-00</t>
  </si>
  <si>
    <t xml:space="preserve"> 40-00 ; 42-00</t>
  </si>
  <si>
    <t xml:space="preserve"> 51-00 ; 52-00 ; 53-00</t>
  </si>
  <si>
    <t xml:space="preserve"> 43-00 ; 45-00</t>
  </si>
  <si>
    <t>51-00 ; 52-00 ; 53-00</t>
  </si>
  <si>
    <t>Директор на Дирекция ФСДАО :  ................................... / Д. Парашкевов /</t>
  </si>
  <si>
    <t>СУ ”Пордим”</t>
  </si>
  <si>
    <t xml:space="preserve"> 10-51  ; 10-52</t>
  </si>
  <si>
    <t xml:space="preserve">10-62 ; 10-92 ; 10-98 ; 19-01 ;    19-81 ; 46-00 </t>
  </si>
  <si>
    <t xml:space="preserve"> 10-51 ; 10-52</t>
  </si>
  <si>
    <t>10-62 ; 10-92 ; 10-98 ; 19-01 ;    19-81 ; 46-00</t>
  </si>
  <si>
    <t>10-62 ; 10-92 ; 10-98 ; 19-01 ;        19-81 ; 46-00</t>
  </si>
  <si>
    <t>10-62 ; 10-92 ; 10-98 ; 19-01 ;                19-81 ; 46-00</t>
  </si>
  <si>
    <t xml:space="preserve"> 10-51 ;10-52</t>
  </si>
  <si>
    <t>10-62 ; 10-92 ; 10-98 ; 19-01 ;     19-81 ; 46-00</t>
  </si>
  <si>
    <t>10-62 ; 10-92 ; 10-98 ; 19-01 ;         19-81 ; 46-00</t>
  </si>
  <si>
    <t>10-62 ; 10-92 ; 10-98 ; 19-01 ;           19-81 ; 46-00</t>
  </si>
  <si>
    <t>10-62 ; 10-92 ; 10-98 ; 19-01 ;          19-81 ; 46-00</t>
  </si>
  <si>
    <t>10-62 ; 10-92 ; 10-98 ; 19-01 ;       19-81 ; 46-00</t>
  </si>
  <si>
    <t>10-62 ; 10-00 ; 10-98 ; 19-01 ;            19-81 ; 46-00</t>
  </si>
  <si>
    <t>второстепен разпоредител с бюджет</t>
  </si>
  <si>
    <r>
      <t xml:space="preserve">ЗА ИЗПЪЛНЕНИЕТО НА БЮДЖЕТА КЪМ 30.06.2020 ГОД. :     </t>
    </r>
    <r>
      <rPr>
        <b/>
        <sz val="18"/>
        <rFont val="Times New Roman"/>
        <family val="1"/>
      </rPr>
      <t>ОБЩА  РЕКАПИТУЛАЦИЯ    -    Местни  дейности</t>
    </r>
  </si>
  <si>
    <r>
      <t xml:space="preserve">ЗА ИЗПЪЛНЕНИЕТО НА БЮДЖЕТА КЪМ 30.06.2020 ГОД.  :   </t>
    </r>
    <r>
      <rPr>
        <b/>
        <sz val="18"/>
        <rFont val="Times New Roman"/>
        <family val="1"/>
      </rPr>
      <t xml:space="preserve">РЕКАПИТУЛАЦИЯ  " Общи  държавни  служби "  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</si>
  <si>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>122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-    Общинска  администрация</t>
    </r>
  </si>
  <si>
    <r>
      <t xml:space="preserve">ЗА ИЗПЪЛНЕНИЕТО НА БЮДЖЕТА КЪМ 30.06.2020 ГОД. ЗА ДЕЙНОСТ :   </t>
    </r>
    <r>
      <rPr>
        <b/>
        <sz val="36"/>
        <rFont val="Times New Roman"/>
        <family val="1"/>
      </rPr>
      <t>123</t>
    </r>
    <r>
      <rPr>
        <b/>
        <sz val="18"/>
        <rFont val="Times New Roman"/>
        <family val="1"/>
      </rPr>
      <t xml:space="preserve">   -   Общински  съвети</t>
    </r>
  </si>
  <si>
    <r>
      <t xml:space="preserve">ЗА ИЗПЪЛНЕНИЕТО НА БЮДЖЕТА КЪМ 30.06.2020 ГОД.  :   </t>
    </r>
    <r>
      <rPr>
        <b/>
        <sz val="18"/>
        <rFont val="Times New Roman"/>
        <family val="1"/>
      </rPr>
      <t>РЕКАПИТУЛАЦИЯ   " Образование "</t>
    </r>
    <r>
      <rPr>
        <sz val="18"/>
        <rFont val="Times New Roman"/>
        <family val="1"/>
      </rPr>
      <t xml:space="preserve">  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</si>
  <si>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>311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-    Детски  градини 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</si>
  <si>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>389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-   Други  дейности  по  образованието</t>
    </r>
  </si>
  <si>
    <r>
      <t xml:space="preserve">ЗА ИЗПЪЛНЕНИЕТО НА БЮДЖЕТА КЪМ 30.06.2020 ГОД. :  </t>
    </r>
    <r>
      <rPr>
        <b/>
        <sz val="18"/>
        <rFont val="Times New Roman"/>
        <family val="1"/>
      </rPr>
      <t xml:space="preserve"> РЕКАПИТУЛАЦИЯ   " Социално  осигуряване , подпомагане  и  грижи "  </t>
    </r>
  </si>
  <si>
    <r>
      <t xml:space="preserve">ЗА ИЗПЪЛНЕНИЕТО НА БЮДЖЕТА КЪМ 30.06.2020 ГОД. ЗА ДЕЙНОСТ :  </t>
    </r>
    <r>
      <rPr>
        <b/>
        <sz val="36"/>
        <rFont val="Times New Roman"/>
        <family val="1"/>
      </rPr>
      <t xml:space="preserve"> 524</t>
    </r>
    <r>
      <rPr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 xml:space="preserve"> -   Домашен  социален  патронаж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</si>
  <si>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>532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 xml:space="preserve"> -   Програми  за  временна  заетост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</si>
  <si>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>562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 xml:space="preserve"> -   Личен асистент</t>
    </r>
  </si>
  <si>
    <r>
      <t xml:space="preserve">ЗА ИЗПЪЛНЕНИЕТО НА БЮДЖЕТА КЪМ 30.06.2020 ГОД.  :  </t>
    </r>
    <r>
      <rPr>
        <b/>
        <sz val="18"/>
        <rFont val="Times New Roman"/>
        <family val="1"/>
      </rPr>
      <t xml:space="preserve">РЕКАПИТУЛАЦИЯ   " Жилищно  строителство , БКС  и  опазване  на  околната  среда "   </t>
    </r>
  </si>
  <si>
    <r>
      <t xml:space="preserve">ЗА ИЗПЪЛНЕНИЕТО НА БЮДЖЕТА КЪМ 30.06.2020 ГОД. ЗА ДЕЙНОСТ :   </t>
    </r>
    <r>
      <rPr>
        <b/>
        <sz val="36"/>
        <rFont val="Times New Roman"/>
        <family val="1"/>
      </rPr>
      <t>604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-   Осветление  на  улици  и  площади</t>
    </r>
  </si>
  <si>
    <r>
      <t xml:space="preserve">ЗА ИЗПЪЛНЕНИЕТО НА БЮДЖЕТА КЪМ 30.06.2020 ГОД. ЗА ДЕЙНОСТ :   </t>
    </r>
    <r>
      <rPr>
        <b/>
        <sz val="36"/>
        <rFont val="Times New Roman"/>
        <family val="1"/>
      </rPr>
      <t xml:space="preserve"> 606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-    Изграждане , ремонт  и  поддържане  на  уличната  мрежа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</si>
  <si>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>619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-   Др. д-сти  по  жилищното  стр-во , благоустр.  и  регион.  развитие</t>
    </r>
  </si>
  <si>
    <r>
      <t xml:space="preserve">ЗА ИЗПЪЛНЕНИЕТО НА БЮДЖЕТА КЪМ 30.06.2020 ГОД.  ЗА ДЕЙНОСТ :   </t>
    </r>
    <r>
      <rPr>
        <b/>
        <sz val="36"/>
        <rFont val="Times New Roman"/>
        <family val="1"/>
      </rPr>
      <t>622</t>
    </r>
    <r>
      <rPr>
        <sz val="18"/>
        <rFont val="Times New Roman"/>
        <family val="1"/>
      </rPr>
      <t xml:space="preserve">    </t>
    </r>
    <r>
      <rPr>
        <b/>
        <sz val="18"/>
        <rFont val="Times New Roman"/>
        <family val="1"/>
      </rPr>
      <t>-    Озеленяване</t>
    </r>
  </si>
  <si>
    <r>
      <t xml:space="preserve">ЗА ИЗПЪЛНЕНИЕТО НА БЮДЖЕТА КЪМ 30.06.2020 ГОД.  ЗА ДЕЙНОСТ :    </t>
    </r>
    <r>
      <rPr>
        <b/>
        <sz val="36"/>
        <rFont val="Times New Roman"/>
        <family val="1"/>
      </rPr>
      <t>623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-    Чистота</t>
    </r>
  </si>
  <si>
    <r>
      <t xml:space="preserve">ЗА ИЗПЪЛНЕНИЕТО НА БЮДЖЕТА КЪМ 30.06.2020 ГОД. :  </t>
    </r>
    <r>
      <rPr>
        <b/>
        <sz val="18"/>
        <rFont val="Times New Roman"/>
        <family val="1"/>
      </rPr>
      <t xml:space="preserve"> РЕКАПИТУЛАЦИЯ  " Почивно  дело , култура , религиозни  дейности "   </t>
    </r>
  </si>
  <si>
    <r>
      <t xml:space="preserve">ЗА ИЗПЪЛНЕНИЕТО НА БЮДЖЕТА КЪМ 30.06.2020 ГОД. ЗА ДЕЙНОСТ :     </t>
    </r>
    <r>
      <rPr>
        <b/>
        <sz val="36"/>
        <rFont val="Times New Roman"/>
        <family val="1"/>
      </rPr>
      <t xml:space="preserve">714   </t>
    </r>
    <r>
      <rPr>
        <b/>
        <sz val="18"/>
        <rFont val="Times New Roman"/>
        <family val="1"/>
      </rPr>
      <t>-    Спортни  бази  за  спорт  за  всички</t>
    </r>
  </si>
  <si>
    <r>
      <t xml:space="preserve">ЗА ИЗПЪЛНЕНИЕТО НА БЮДЖЕТА КЪМ 30.06.2020 ГОД. ЗА ДЕЙНОСТ :     </t>
    </r>
    <r>
      <rPr>
        <b/>
        <sz val="36"/>
        <rFont val="Times New Roman"/>
        <family val="1"/>
      </rPr>
      <t>740</t>
    </r>
    <r>
      <rPr>
        <b/>
        <sz val="18"/>
        <rFont val="Times New Roman"/>
        <family val="1"/>
      </rPr>
      <t xml:space="preserve">   -   Музеи , худож. галерии ,паметници на културата с местен характер</t>
    </r>
  </si>
  <si>
    <r>
      <t xml:space="preserve">ЗА ИЗПЪЛНЕНИЕТО НА БЮДЖЕТА КЪМ 30.06.2020 ГОД. ЗА ДЕЙНОСТ :   </t>
    </r>
    <r>
      <rPr>
        <b/>
        <sz val="36"/>
        <rFont val="Times New Roman"/>
        <family val="1"/>
      </rPr>
      <t>745</t>
    </r>
    <r>
      <rPr>
        <sz val="18"/>
        <rFont val="Times New Roman"/>
        <family val="1"/>
      </rPr>
      <t xml:space="preserve">   </t>
    </r>
    <r>
      <rPr>
        <b/>
        <sz val="18"/>
        <rFont val="Times New Roman"/>
        <family val="1"/>
      </rPr>
      <t>-   Обредни  домове  и  зали</t>
    </r>
  </si>
  <si>
    <r>
      <t xml:space="preserve">ЗА ИЗПЪЛНЕНИЕТО НА БЮДЖЕТА КЪМ 30.06.2020 ГОД.  :  </t>
    </r>
    <r>
      <rPr>
        <b/>
        <sz val="18"/>
        <rFont val="Times New Roman"/>
        <family val="1"/>
      </rPr>
      <t xml:space="preserve"> РЕКАПИТУЛАЦИЯ  " Икономически  дейности  и  услуги "  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</si>
  <si>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>832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-   Служби  и  д-сти  по  поддържане , ремонт  и  изграждане  на  пътищата</t>
    </r>
  </si>
  <si>
    <r>
      <t xml:space="preserve">ЗА ИЗПЪЛНЕНИЕТО НА БЮДЖЕТА КЪМ 30.06.2020 ГОД.  ЗА ДЕЙНОСТ :    </t>
    </r>
    <r>
      <rPr>
        <b/>
        <sz val="36"/>
        <rFont val="Times New Roman"/>
        <family val="1"/>
      </rPr>
      <t xml:space="preserve">898   -    </t>
    </r>
    <r>
      <rPr>
        <b/>
        <sz val="18"/>
        <rFont val="Times New Roman"/>
        <family val="1"/>
      </rPr>
      <t>Други  дейности  по  икономиката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</si>
</sst>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</numFmts>
  <fonts count="50">
    <font>
      <sz val="10"/>
      <name val="All Times New Roman"/>
      <family val="0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ll Times New Roman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184" fontId="12" fillId="0" borderId="10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wrapText="1"/>
    </xf>
    <xf numFmtId="184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H22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1.2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7.5" customHeight="1">
      <c r="A3" s="33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48" customHeight="1">
      <c r="A6" s="29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0.75" customHeight="1">
      <c r="A7" s="30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1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>
        <v>5</v>
      </c>
      <c r="C9" s="18"/>
      <c r="D9" s="16">
        <v>5</v>
      </c>
      <c r="E9" s="3">
        <v>53800</v>
      </c>
      <c r="F9" s="20"/>
      <c r="G9" s="17">
        <v>27129</v>
      </c>
      <c r="H9" s="3">
        <v>18200</v>
      </c>
      <c r="I9" s="20"/>
      <c r="J9" s="17">
        <v>10686</v>
      </c>
      <c r="K9" s="3">
        <v>13750</v>
      </c>
      <c r="L9" s="20"/>
      <c r="M9" s="17">
        <v>7330</v>
      </c>
      <c r="N9" s="3">
        <v>25800</v>
      </c>
      <c r="O9" s="20"/>
      <c r="P9" s="17">
        <v>9476</v>
      </c>
      <c r="Q9" s="3"/>
      <c r="R9" s="20"/>
      <c r="S9" s="17"/>
      <c r="T9" s="3">
        <v>400</v>
      </c>
      <c r="U9" s="20"/>
      <c r="V9" s="17">
        <v>0</v>
      </c>
      <c r="W9" s="3">
        <v>58300</v>
      </c>
      <c r="X9" s="20"/>
      <c r="Y9" s="17">
        <v>25153</v>
      </c>
    </row>
    <row r="10" spans="1:25" ht="22.5" customHeight="1">
      <c r="A10" s="14" t="s">
        <v>4</v>
      </c>
      <c r="B10" s="26">
        <v>2</v>
      </c>
      <c r="C10" s="18"/>
      <c r="D10" s="16">
        <v>2</v>
      </c>
      <c r="E10" s="3">
        <v>18300</v>
      </c>
      <c r="F10" s="20"/>
      <c r="G10" s="17">
        <v>8457</v>
      </c>
      <c r="H10" s="3">
        <v>14200</v>
      </c>
      <c r="I10" s="20"/>
      <c r="J10" s="17">
        <v>8220</v>
      </c>
      <c r="K10" s="3">
        <v>6350</v>
      </c>
      <c r="L10" s="20"/>
      <c r="M10" s="17">
        <v>3520</v>
      </c>
      <c r="N10" s="3">
        <v>4000</v>
      </c>
      <c r="O10" s="20"/>
      <c r="P10" s="17">
        <v>1241</v>
      </c>
      <c r="Q10" s="3"/>
      <c r="R10" s="20"/>
      <c r="S10" s="17"/>
      <c r="T10" s="3">
        <v>200</v>
      </c>
      <c r="U10" s="20"/>
      <c r="V10" s="17">
        <v>0</v>
      </c>
      <c r="W10" s="3">
        <v>47500</v>
      </c>
      <c r="X10" s="20"/>
      <c r="Y10" s="17">
        <v>23392</v>
      </c>
    </row>
    <row r="11" spans="1:25" ht="22.5" customHeight="1">
      <c r="A11" s="14" t="s">
        <v>5</v>
      </c>
      <c r="B11" s="26">
        <v>5</v>
      </c>
      <c r="C11" s="18"/>
      <c r="D11" s="16">
        <v>5</v>
      </c>
      <c r="E11" s="3">
        <v>45800</v>
      </c>
      <c r="F11" s="20"/>
      <c r="G11" s="17">
        <v>25350</v>
      </c>
      <c r="H11" s="3">
        <v>8800</v>
      </c>
      <c r="I11" s="20"/>
      <c r="J11" s="17">
        <v>2655</v>
      </c>
      <c r="K11" s="3">
        <v>9500</v>
      </c>
      <c r="L11" s="20"/>
      <c r="M11" s="17">
        <v>4900</v>
      </c>
      <c r="N11" s="3">
        <v>30000</v>
      </c>
      <c r="O11" s="20"/>
      <c r="P11" s="17">
        <v>13236</v>
      </c>
      <c r="Q11" s="3"/>
      <c r="R11" s="20"/>
      <c r="S11" s="17"/>
      <c r="T11" s="3">
        <v>2200</v>
      </c>
      <c r="U11" s="20"/>
      <c r="V11" s="17">
        <v>0</v>
      </c>
      <c r="W11" s="3">
        <v>66000</v>
      </c>
      <c r="X11" s="20"/>
      <c r="Y11" s="17">
        <v>45537</v>
      </c>
    </row>
    <row r="12" spans="1:25" ht="22.5" customHeight="1">
      <c r="A12" s="14" t="s">
        <v>6</v>
      </c>
      <c r="B12" s="26">
        <v>5</v>
      </c>
      <c r="C12" s="18"/>
      <c r="D12" s="16">
        <v>5</v>
      </c>
      <c r="E12" s="3">
        <v>42300</v>
      </c>
      <c r="F12" s="20"/>
      <c r="G12" s="17">
        <v>21307</v>
      </c>
      <c r="H12" s="3">
        <v>20500</v>
      </c>
      <c r="I12" s="20"/>
      <c r="J12" s="17">
        <v>14258</v>
      </c>
      <c r="K12" s="3">
        <v>12150</v>
      </c>
      <c r="L12" s="20"/>
      <c r="M12" s="17">
        <v>6835</v>
      </c>
      <c r="N12" s="3">
        <v>14000</v>
      </c>
      <c r="O12" s="20"/>
      <c r="P12" s="17">
        <v>6058</v>
      </c>
      <c r="Q12" s="3"/>
      <c r="R12" s="20"/>
      <c r="S12" s="17"/>
      <c r="T12" s="3">
        <v>200</v>
      </c>
      <c r="U12" s="20"/>
      <c r="V12" s="17">
        <v>0</v>
      </c>
      <c r="W12" s="3">
        <v>41000</v>
      </c>
      <c r="X12" s="20"/>
      <c r="Y12" s="17">
        <v>19693</v>
      </c>
    </row>
    <row r="13" spans="1:25" ht="21.75" customHeight="1">
      <c r="A13" s="14" t="s">
        <v>7</v>
      </c>
      <c r="B13" s="26">
        <v>2</v>
      </c>
      <c r="C13" s="18"/>
      <c r="D13" s="16">
        <v>2</v>
      </c>
      <c r="E13" s="3">
        <v>19100</v>
      </c>
      <c r="F13" s="20"/>
      <c r="G13" s="17">
        <v>9491</v>
      </c>
      <c r="H13" s="3">
        <v>21800</v>
      </c>
      <c r="I13" s="20"/>
      <c r="J13" s="17">
        <v>10430</v>
      </c>
      <c r="K13" s="3">
        <v>7900</v>
      </c>
      <c r="L13" s="20"/>
      <c r="M13" s="17">
        <v>3828</v>
      </c>
      <c r="N13" s="3">
        <v>3700</v>
      </c>
      <c r="O13" s="20"/>
      <c r="P13" s="17">
        <v>1192</v>
      </c>
      <c r="Q13" s="3"/>
      <c r="R13" s="20"/>
      <c r="S13" s="17"/>
      <c r="T13" s="3">
        <v>1500</v>
      </c>
      <c r="U13" s="20"/>
      <c r="V13" s="17">
        <v>0</v>
      </c>
      <c r="W13" s="3">
        <v>42400</v>
      </c>
      <c r="X13" s="20"/>
      <c r="Y13" s="17">
        <v>19653</v>
      </c>
    </row>
    <row r="14" spans="1:25" ht="21.75" customHeight="1">
      <c r="A14" s="14" t="s">
        <v>8</v>
      </c>
      <c r="B14" s="26">
        <v>1</v>
      </c>
      <c r="C14" s="18"/>
      <c r="D14" s="16">
        <v>1</v>
      </c>
      <c r="E14" s="3">
        <v>9300</v>
      </c>
      <c r="F14" s="20"/>
      <c r="G14" s="17">
        <v>4054</v>
      </c>
      <c r="H14" s="3">
        <v>7400</v>
      </c>
      <c r="I14" s="20"/>
      <c r="J14" s="17">
        <v>2280</v>
      </c>
      <c r="K14" s="3">
        <v>3200</v>
      </c>
      <c r="L14" s="20"/>
      <c r="M14" s="17">
        <v>1431</v>
      </c>
      <c r="N14" s="3"/>
      <c r="O14" s="20"/>
      <c r="P14" s="17"/>
      <c r="Q14" s="3"/>
      <c r="R14" s="20"/>
      <c r="S14" s="17"/>
      <c r="T14" s="3"/>
      <c r="U14" s="20"/>
      <c r="V14" s="17"/>
      <c r="W14" s="3">
        <v>13800</v>
      </c>
      <c r="X14" s="20"/>
      <c r="Y14" s="17">
        <v>6683</v>
      </c>
    </row>
    <row r="15" spans="1:25" ht="21" customHeight="1">
      <c r="A15" s="14" t="s">
        <v>9</v>
      </c>
      <c r="B15" s="26">
        <v>1</v>
      </c>
      <c r="C15" s="18"/>
      <c r="D15" s="16">
        <v>1</v>
      </c>
      <c r="E15" s="3">
        <v>8400</v>
      </c>
      <c r="F15" s="20"/>
      <c r="G15" s="17">
        <v>4180</v>
      </c>
      <c r="H15" s="3">
        <v>8900</v>
      </c>
      <c r="I15" s="20"/>
      <c r="J15" s="17">
        <v>4914</v>
      </c>
      <c r="K15" s="3">
        <v>3300</v>
      </c>
      <c r="L15" s="20"/>
      <c r="M15" s="17">
        <v>1728</v>
      </c>
      <c r="N15" s="3"/>
      <c r="O15" s="20"/>
      <c r="P15" s="17"/>
      <c r="Q15" s="3"/>
      <c r="R15" s="20"/>
      <c r="S15" s="17"/>
      <c r="T15" s="3"/>
      <c r="U15" s="20"/>
      <c r="V15" s="17"/>
      <c r="W15" s="3">
        <v>9200</v>
      </c>
      <c r="X15" s="20"/>
      <c r="Y15" s="17">
        <v>3410</v>
      </c>
    </row>
    <row r="16" spans="1:25" ht="22.5" customHeight="1">
      <c r="A16" s="14" t="s">
        <v>10</v>
      </c>
      <c r="B16" s="26">
        <v>32</v>
      </c>
      <c r="C16" s="18"/>
      <c r="D16" s="16">
        <v>32</v>
      </c>
      <c r="E16" s="3">
        <v>172600</v>
      </c>
      <c r="F16" s="20"/>
      <c r="G16" s="17">
        <v>78930</v>
      </c>
      <c r="H16" s="3">
        <v>400506</v>
      </c>
      <c r="I16" s="20"/>
      <c r="J16" s="17">
        <v>379051</v>
      </c>
      <c r="K16" s="3">
        <v>107677</v>
      </c>
      <c r="L16" s="20"/>
      <c r="M16" s="17">
        <v>86043</v>
      </c>
      <c r="N16" s="3">
        <v>28000</v>
      </c>
      <c r="O16" s="20"/>
      <c r="P16" s="17">
        <v>23709</v>
      </c>
      <c r="Q16" s="3">
        <v>200</v>
      </c>
      <c r="R16" s="20"/>
      <c r="S16" s="17">
        <v>2940</v>
      </c>
      <c r="T16" s="3">
        <v>6350</v>
      </c>
      <c r="U16" s="20"/>
      <c r="V16" s="17">
        <v>1156</v>
      </c>
      <c r="W16" s="3">
        <v>269700</v>
      </c>
      <c r="X16" s="20"/>
      <c r="Y16" s="17">
        <v>123408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4.25" customHeight="1">
      <c r="A20" s="8" t="s">
        <v>11</v>
      </c>
      <c r="B20" s="25">
        <f aca="true" t="shared" si="0" ref="B20:Y20">SUM(B9:B19)</f>
        <v>53</v>
      </c>
      <c r="C20" s="19"/>
      <c r="D20" s="11">
        <f t="shared" si="0"/>
        <v>53</v>
      </c>
      <c r="E20" s="24">
        <f t="shared" si="0"/>
        <v>369600</v>
      </c>
      <c r="F20" s="21"/>
      <c r="G20" s="10">
        <f t="shared" si="0"/>
        <v>178898</v>
      </c>
      <c r="H20" s="24">
        <f t="shared" si="0"/>
        <v>500306</v>
      </c>
      <c r="I20" s="21"/>
      <c r="J20" s="10">
        <f t="shared" si="0"/>
        <v>432494</v>
      </c>
      <c r="K20" s="24">
        <f t="shared" si="0"/>
        <v>163827</v>
      </c>
      <c r="L20" s="21"/>
      <c r="M20" s="10">
        <f t="shared" si="0"/>
        <v>115615</v>
      </c>
      <c r="N20" s="24">
        <f t="shared" si="0"/>
        <v>105500</v>
      </c>
      <c r="O20" s="21"/>
      <c r="P20" s="10">
        <f t="shared" si="0"/>
        <v>54912</v>
      </c>
      <c r="Q20" s="24">
        <f t="shared" si="0"/>
        <v>200</v>
      </c>
      <c r="R20" s="21"/>
      <c r="S20" s="10">
        <f t="shared" si="0"/>
        <v>2940</v>
      </c>
      <c r="T20" s="24">
        <f t="shared" si="0"/>
        <v>10850</v>
      </c>
      <c r="U20" s="21"/>
      <c r="V20" s="10">
        <f t="shared" si="0"/>
        <v>1156</v>
      </c>
      <c r="W20" s="24">
        <f t="shared" si="0"/>
        <v>547900</v>
      </c>
      <c r="X20" s="21"/>
      <c r="Y20" s="10">
        <f t="shared" si="0"/>
        <v>266929</v>
      </c>
    </row>
    <row r="21" ht="48.75" customHeight="1">
      <c r="A21" s="1"/>
    </row>
    <row r="22" ht="49.5" customHeight="1">
      <c r="A22" s="1"/>
    </row>
    <row r="23" spans="1:25" ht="48" customHeight="1">
      <c r="A23" s="29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36</v>
      </c>
      <c r="L23" s="36"/>
      <c r="M23" s="36"/>
      <c r="N23" s="35" t="s">
        <v>27</v>
      </c>
      <c r="O23" s="35"/>
      <c r="P23" s="35"/>
      <c r="Q23" s="34" t="s">
        <v>26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 hidden="1">
      <c r="A24" s="31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>
        <v>11000</v>
      </c>
      <c r="C26" s="20"/>
      <c r="D26" s="17">
        <v>7280</v>
      </c>
      <c r="E26" s="3">
        <v>3500</v>
      </c>
      <c r="F26" s="20"/>
      <c r="G26" s="17">
        <v>0</v>
      </c>
      <c r="H26" s="3">
        <v>100</v>
      </c>
      <c r="I26" s="20"/>
      <c r="J26" s="17">
        <v>0</v>
      </c>
      <c r="K26" s="3">
        <v>1100</v>
      </c>
      <c r="L26" s="20"/>
      <c r="M26" s="17">
        <v>612</v>
      </c>
      <c r="N26" s="3">
        <v>200</v>
      </c>
      <c r="O26" s="20"/>
      <c r="P26" s="17">
        <v>0</v>
      </c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186150</v>
      </c>
      <c r="X26" s="22"/>
      <c r="Y26" s="9">
        <f aca="true" t="shared" si="2" ref="Y26:Y35">SUM(G9+J9+M9+P9+S9+V9+Y9+D26+G26+J26+M26+P26+S26+V26)</f>
        <v>87666</v>
      </c>
    </row>
    <row r="27" spans="1:25" ht="23.25" customHeight="1">
      <c r="A27" s="14" t="s">
        <v>4</v>
      </c>
      <c r="B27" s="3">
        <v>11500</v>
      </c>
      <c r="C27" s="20"/>
      <c r="D27" s="17">
        <v>11839</v>
      </c>
      <c r="E27" s="3">
        <v>3000</v>
      </c>
      <c r="F27" s="20"/>
      <c r="G27" s="17">
        <v>0</v>
      </c>
      <c r="H27" s="3">
        <v>300</v>
      </c>
      <c r="I27" s="20"/>
      <c r="J27" s="17">
        <v>26</v>
      </c>
      <c r="K27" s="3">
        <v>800</v>
      </c>
      <c r="L27" s="20"/>
      <c r="M27" s="17">
        <v>721</v>
      </c>
      <c r="N27" s="3">
        <v>100</v>
      </c>
      <c r="O27" s="20"/>
      <c r="P27" s="17">
        <v>0</v>
      </c>
      <c r="Q27" s="3"/>
      <c r="R27" s="20"/>
      <c r="S27" s="17"/>
      <c r="T27" s="3">
        <v>0</v>
      </c>
      <c r="U27" s="20"/>
      <c r="V27" s="17">
        <v>888</v>
      </c>
      <c r="W27" s="23">
        <f t="shared" si="1"/>
        <v>106250</v>
      </c>
      <c r="X27" s="22"/>
      <c r="Y27" s="9">
        <f t="shared" si="2"/>
        <v>58304</v>
      </c>
    </row>
    <row r="28" spans="1:25" ht="23.25" customHeight="1">
      <c r="A28" s="14" t="s">
        <v>5</v>
      </c>
      <c r="B28" s="3">
        <v>16500</v>
      </c>
      <c r="C28" s="20"/>
      <c r="D28" s="17">
        <v>9256</v>
      </c>
      <c r="E28" s="3">
        <v>5500</v>
      </c>
      <c r="F28" s="20"/>
      <c r="G28" s="17">
        <v>0</v>
      </c>
      <c r="H28" s="3">
        <v>1000</v>
      </c>
      <c r="I28" s="20"/>
      <c r="J28" s="17">
        <v>374</v>
      </c>
      <c r="K28" s="3">
        <v>1500</v>
      </c>
      <c r="L28" s="20"/>
      <c r="M28" s="17">
        <v>554</v>
      </c>
      <c r="N28" s="3">
        <v>200</v>
      </c>
      <c r="O28" s="20"/>
      <c r="P28" s="17">
        <v>40</v>
      </c>
      <c r="Q28" s="3"/>
      <c r="R28" s="20"/>
      <c r="S28" s="17"/>
      <c r="T28" s="3"/>
      <c r="U28" s="20"/>
      <c r="V28" s="17"/>
      <c r="W28" s="23">
        <f t="shared" si="1"/>
        <v>187000</v>
      </c>
      <c r="X28" s="22"/>
      <c r="Y28" s="9">
        <f t="shared" si="2"/>
        <v>101902</v>
      </c>
    </row>
    <row r="29" spans="1:25" ht="24" customHeight="1">
      <c r="A29" s="14" t="s">
        <v>6</v>
      </c>
      <c r="B29" s="3">
        <v>11000</v>
      </c>
      <c r="C29" s="20"/>
      <c r="D29" s="17">
        <v>4201</v>
      </c>
      <c r="E29" s="3">
        <v>2000</v>
      </c>
      <c r="F29" s="20"/>
      <c r="G29" s="17">
        <v>0</v>
      </c>
      <c r="H29" s="3">
        <v>1200</v>
      </c>
      <c r="I29" s="20"/>
      <c r="J29" s="17">
        <v>431</v>
      </c>
      <c r="K29" s="3">
        <v>700</v>
      </c>
      <c r="L29" s="20"/>
      <c r="M29" s="17">
        <v>426</v>
      </c>
      <c r="N29" s="3">
        <v>100</v>
      </c>
      <c r="O29" s="20"/>
      <c r="P29" s="17">
        <v>0</v>
      </c>
      <c r="Q29" s="3"/>
      <c r="R29" s="20"/>
      <c r="S29" s="17"/>
      <c r="T29" s="3"/>
      <c r="U29" s="20"/>
      <c r="V29" s="17"/>
      <c r="W29" s="23">
        <f t="shared" si="1"/>
        <v>145150</v>
      </c>
      <c r="X29" s="22"/>
      <c r="Y29" s="9">
        <f t="shared" si="2"/>
        <v>73209</v>
      </c>
    </row>
    <row r="30" spans="1:25" ht="23.25" customHeight="1">
      <c r="A30" s="14" t="s">
        <v>7</v>
      </c>
      <c r="B30" s="3">
        <v>9000</v>
      </c>
      <c r="C30" s="20"/>
      <c r="D30" s="17">
        <v>4103</v>
      </c>
      <c r="E30" s="3">
        <v>3000</v>
      </c>
      <c r="F30" s="20"/>
      <c r="G30" s="17">
        <v>0</v>
      </c>
      <c r="H30" s="3">
        <v>600</v>
      </c>
      <c r="I30" s="20"/>
      <c r="J30" s="17">
        <v>172</v>
      </c>
      <c r="K30" s="3">
        <v>600</v>
      </c>
      <c r="L30" s="20"/>
      <c r="M30" s="17">
        <v>0</v>
      </c>
      <c r="N30" s="3">
        <v>100</v>
      </c>
      <c r="O30" s="20"/>
      <c r="P30" s="17">
        <v>0</v>
      </c>
      <c r="Q30" s="3"/>
      <c r="R30" s="20"/>
      <c r="S30" s="17"/>
      <c r="T30" s="3"/>
      <c r="U30" s="20"/>
      <c r="V30" s="17"/>
      <c r="W30" s="23">
        <f t="shared" si="1"/>
        <v>109700</v>
      </c>
      <c r="X30" s="22"/>
      <c r="Y30" s="9">
        <f t="shared" si="2"/>
        <v>48869</v>
      </c>
    </row>
    <row r="31" spans="1:25" ht="21" customHeight="1">
      <c r="A31" s="14" t="s">
        <v>8</v>
      </c>
      <c r="B31" s="3">
        <v>3000</v>
      </c>
      <c r="C31" s="20"/>
      <c r="D31" s="17">
        <v>1690</v>
      </c>
      <c r="E31" s="3">
        <v>3000</v>
      </c>
      <c r="F31" s="20"/>
      <c r="G31" s="17">
        <v>0</v>
      </c>
      <c r="H31" s="3">
        <v>400</v>
      </c>
      <c r="I31" s="20"/>
      <c r="J31" s="17">
        <v>60</v>
      </c>
      <c r="K31" s="3">
        <v>150</v>
      </c>
      <c r="L31" s="20"/>
      <c r="M31" s="17">
        <v>132</v>
      </c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40250</v>
      </c>
      <c r="X31" s="22"/>
      <c r="Y31" s="9">
        <f t="shared" si="2"/>
        <v>16330</v>
      </c>
    </row>
    <row r="32" spans="1:25" ht="21" customHeight="1">
      <c r="A32" s="14" t="s">
        <v>9</v>
      </c>
      <c r="B32" s="3">
        <v>2500</v>
      </c>
      <c r="C32" s="20"/>
      <c r="D32" s="17">
        <v>1163</v>
      </c>
      <c r="E32" s="3">
        <v>2000</v>
      </c>
      <c r="F32" s="20"/>
      <c r="G32" s="17">
        <v>0</v>
      </c>
      <c r="H32" s="3">
        <v>400</v>
      </c>
      <c r="I32" s="20"/>
      <c r="J32" s="17">
        <v>240</v>
      </c>
      <c r="K32" s="3">
        <v>150</v>
      </c>
      <c r="L32" s="20"/>
      <c r="M32" s="17">
        <v>93</v>
      </c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34850</v>
      </c>
      <c r="X32" s="22"/>
      <c r="Y32" s="9">
        <f t="shared" si="2"/>
        <v>15728</v>
      </c>
    </row>
    <row r="33" spans="1:25" ht="21.75" customHeight="1">
      <c r="A33" s="14" t="s">
        <v>10</v>
      </c>
      <c r="B33" s="3">
        <v>162301</v>
      </c>
      <c r="C33" s="20"/>
      <c r="D33" s="17">
        <v>102566</v>
      </c>
      <c r="E33" s="3">
        <v>133900</v>
      </c>
      <c r="F33" s="20"/>
      <c r="G33" s="17">
        <v>16906</v>
      </c>
      <c r="H33" s="3">
        <v>2900</v>
      </c>
      <c r="I33" s="20"/>
      <c r="J33" s="17">
        <v>951</v>
      </c>
      <c r="K33" s="3">
        <v>24100</v>
      </c>
      <c r="L33" s="20"/>
      <c r="M33" s="17">
        <v>9937</v>
      </c>
      <c r="N33" s="3">
        <v>25300</v>
      </c>
      <c r="O33" s="20"/>
      <c r="P33" s="17">
        <v>5166</v>
      </c>
      <c r="Q33" s="3">
        <v>15000</v>
      </c>
      <c r="R33" s="20"/>
      <c r="S33" s="17">
        <v>0</v>
      </c>
      <c r="T33" s="3">
        <v>364800</v>
      </c>
      <c r="U33" s="20"/>
      <c r="V33" s="17">
        <v>11686</v>
      </c>
      <c r="W33" s="23">
        <f t="shared" si="1"/>
        <v>1713334</v>
      </c>
      <c r="X33" s="22"/>
      <c r="Y33" s="9">
        <f t="shared" si="2"/>
        <v>842449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3.5" customHeight="1">
      <c r="A37" s="8" t="s">
        <v>11</v>
      </c>
      <c r="B37" s="24">
        <f aca="true" t="shared" si="3" ref="B37:Y37">SUM(B26:B36)</f>
        <v>226801</v>
      </c>
      <c r="C37" s="21"/>
      <c r="D37" s="10">
        <f t="shared" si="3"/>
        <v>142098</v>
      </c>
      <c r="E37" s="24">
        <f t="shared" si="3"/>
        <v>155900</v>
      </c>
      <c r="F37" s="21"/>
      <c r="G37" s="10">
        <f t="shared" si="3"/>
        <v>16906</v>
      </c>
      <c r="H37" s="24">
        <f t="shared" si="3"/>
        <v>6900</v>
      </c>
      <c r="I37" s="21"/>
      <c r="J37" s="10">
        <f t="shared" si="3"/>
        <v>2254</v>
      </c>
      <c r="K37" s="24">
        <f t="shared" si="3"/>
        <v>29100</v>
      </c>
      <c r="L37" s="21"/>
      <c r="M37" s="10">
        <f t="shared" si="3"/>
        <v>12475</v>
      </c>
      <c r="N37" s="24">
        <f t="shared" si="3"/>
        <v>26000</v>
      </c>
      <c r="O37" s="21"/>
      <c r="P37" s="10">
        <f t="shared" si="3"/>
        <v>5206</v>
      </c>
      <c r="Q37" s="24">
        <f t="shared" si="3"/>
        <v>15000</v>
      </c>
      <c r="R37" s="21"/>
      <c r="S37" s="10">
        <f t="shared" si="3"/>
        <v>0</v>
      </c>
      <c r="T37" s="24">
        <f t="shared" si="3"/>
        <v>364800</v>
      </c>
      <c r="U37" s="21"/>
      <c r="V37" s="10">
        <f t="shared" si="3"/>
        <v>12574</v>
      </c>
      <c r="W37" s="24">
        <f t="shared" si="3"/>
        <v>2522684</v>
      </c>
      <c r="X37" s="21"/>
      <c r="Y37" s="10">
        <f t="shared" si="3"/>
        <v>1244457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Y40" s="27">
        <v>25</v>
      </c>
    </row>
  </sheetData>
  <sheetProtection/>
  <mergeCells count="18">
    <mergeCell ref="W23:Y24"/>
    <mergeCell ref="T23:V24"/>
    <mergeCell ref="H23:J24"/>
    <mergeCell ref="K23:M24"/>
    <mergeCell ref="E6:G7"/>
    <mergeCell ref="H6:J7"/>
    <mergeCell ref="K6:M7"/>
    <mergeCell ref="N6:P7"/>
    <mergeCell ref="A1:Y1"/>
    <mergeCell ref="A3:Y3"/>
    <mergeCell ref="B23:D24"/>
    <mergeCell ref="E23:G24"/>
    <mergeCell ref="Q6:S7"/>
    <mergeCell ref="T6:V7"/>
    <mergeCell ref="W6:Y7"/>
    <mergeCell ref="N23:P24"/>
    <mergeCell ref="B6:D7"/>
    <mergeCell ref="Q23:S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9.7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5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5.25" customHeight="1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3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6.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2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>
        <v>1500</v>
      </c>
      <c r="I16" s="20"/>
      <c r="J16" s="17">
        <v>349</v>
      </c>
      <c r="K16" s="3">
        <v>300</v>
      </c>
      <c r="L16" s="20"/>
      <c r="M16" s="17">
        <v>0</v>
      </c>
      <c r="N16" s="3"/>
      <c r="O16" s="20"/>
      <c r="P16" s="17"/>
      <c r="Q16" s="3"/>
      <c r="R16" s="20"/>
      <c r="S16" s="17"/>
      <c r="T16" s="3">
        <v>500</v>
      </c>
      <c r="U16" s="20"/>
      <c r="V16" s="17">
        <v>0</v>
      </c>
      <c r="W16" s="3">
        <v>1000</v>
      </c>
      <c r="X16" s="20"/>
      <c r="Y16" s="17">
        <v>0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2.7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1500</v>
      </c>
      <c r="I20" s="21"/>
      <c r="J20" s="10">
        <f t="shared" si="0"/>
        <v>349</v>
      </c>
      <c r="K20" s="24">
        <f t="shared" si="0"/>
        <v>300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500</v>
      </c>
      <c r="U20" s="21"/>
      <c r="V20" s="10">
        <f t="shared" si="0"/>
        <v>0</v>
      </c>
      <c r="W20" s="24">
        <f t="shared" si="0"/>
        <v>1000</v>
      </c>
      <c r="X20" s="21"/>
      <c r="Y20" s="10">
        <f t="shared" si="0"/>
        <v>0</v>
      </c>
    </row>
    <row r="21" ht="49.5" customHeight="1">
      <c r="A21" s="1"/>
    </row>
    <row r="22" ht="51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43</v>
      </c>
      <c r="L23" s="36"/>
      <c r="M23" s="36"/>
      <c r="N23" s="35" t="s">
        <v>27</v>
      </c>
      <c r="O23" s="35"/>
      <c r="P23" s="35"/>
      <c r="Q23" s="34" t="s">
        <v>26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7.2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4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>
        <v>500</v>
      </c>
      <c r="L33" s="20"/>
      <c r="M33" s="17">
        <v>163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3800</v>
      </c>
      <c r="X33" s="22"/>
      <c r="Y33" s="9">
        <f t="shared" si="2"/>
        <v>512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.7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500</v>
      </c>
      <c r="L37" s="21"/>
      <c r="M37" s="10">
        <f t="shared" si="3"/>
        <v>163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3800</v>
      </c>
      <c r="X37" s="21"/>
      <c r="Y37" s="10">
        <f t="shared" si="3"/>
        <v>512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34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Z33" sqref="Z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5.2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5.25" customHeight="1">
      <c r="A3" s="33" t="s">
        <v>57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3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20.2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2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>
        <v>9506</v>
      </c>
      <c r="I16" s="20"/>
      <c r="J16" s="17">
        <v>160134</v>
      </c>
      <c r="K16" s="3">
        <v>1827</v>
      </c>
      <c r="L16" s="20"/>
      <c r="M16" s="17">
        <v>30987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0.5" customHeight="1">
      <c r="A20" s="8" t="s">
        <v>11</v>
      </c>
      <c r="B20" s="25">
        <f>SUM(B9:B19)</f>
        <v>0</v>
      </c>
      <c r="C20" s="19"/>
      <c r="D20" s="11">
        <f>SUM(D9:D19)</f>
        <v>0</v>
      </c>
      <c r="E20" s="24">
        <f>SUM(E9:E19)</f>
        <v>0</v>
      </c>
      <c r="F20" s="21"/>
      <c r="G20" s="10">
        <f>SUM(G9:G19)</f>
        <v>0</v>
      </c>
      <c r="H20" s="24">
        <f>SUM(H9:H19)</f>
        <v>9506</v>
      </c>
      <c r="I20" s="21"/>
      <c r="J20" s="10">
        <f>SUM(J9:J19)</f>
        <v>160134</v>
      </c>
      <c r="K20" s="24">
        <f>SUM(K9:K19)</f>
        <v>1827</v>
      </c>
      <c r="L20" s="21"/>
      <c r="M20" s="10">
        <f>SUM(M9:M19)</f>
        <v>30987</v>
      </c>
      <c r="N20" s="24">
        <f>SUM(N9:N19)</f>
        <v>0</v>
      </c>
      <c r="O20" s="21"/>
      <c r="P20" s="10">
        <f>SUM(P9:P19)</f>
        <v>0</v>
      </c>
      <c r="Q20" s="24">
        <f>SUM(Q9:Q19)</f>
        <v>0</v>
      </c>
      <c r="R20" s="21"/>
      <c r="S20" s="10">
        <f>SUM(S9:S19)</f>
        <v>0</v>
      </c>
      <c r="T20" s="24">
        <f>SUM(T9:T19)</f>
        <v>0</v>
      </c>
      <c r="U20" s="21"/>
      <c r="V20" s="10">
        <f>SUM(V9:V19)</f>
        <v>0</v>
      </c>
      <c r="W20" s="24">
        <f>SUM(W9:W19)</f>
        <v>0</v>
      </c>
      <c r="X20" s="21"/>
      <c r="Y20" s="10">
        <f>SUM(Y9:Y19)</f>
        <v>0</v>
      </c>
    </row>
    <row r="21" ht="46.5" customHeight="1">
      <c r="A21" s="1"/>
    </row>
    <row r="22" ht="51.7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43</v>
      </c>
      <c r="L23" s="36"/>
      <c r="M23" s="36"/>
      <c r="N23" s="35" t="s">
        <v>27</v>
      </c>
      <c r="O23" s="35"/>
      <c r="P23" s="35"/>
      <c r="Q23" s="34" t="s">
        <v>26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7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0" ref="W26:W35">SUM(E9+H9+K9+N9+Q9+T9+W9+B26+E26+H26+K26+N26+Q26+T26)</f>
        <v>0</v>
      </c>
      <c r="X26" s="22"/>
      <c r="Y26" s="9">
        <f aca="true" t="shared" si="1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0"/>
        <v>0</v>
      </c>
      <c r="X27" s="22"/>
      <c r="Y27" s="9">
        <f t="shared" si="1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0"/>
        <v>0</v>
      </c>
      <c r="X28" s="22"/>
      <c r="Y28" s="9">
        <f t="shared" si="1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0"/>
        <v>0</v>
      </c>
      <c r="X29" s="22"/>
      <c r="Y29" s="9">
        <f t="shared" si="1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0"/>
        <v>0</v>
      </c>
      <c r="X30" s="22"/>
      <c r="Y30" s="9">
        <f t="shared" si="1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0"/>
        <v>0</v>
      </c>
      <c r="X31" s="22"/>
      <c r="Y31" s="9">
        <f t="shared" si="1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0"/>
        <v>0</v>
      </c>
      <c r="X32" s="22"/>
      <c r="Y32" s="9">
        <f t="shared" si="1"/>
        <v>0</v>
      </c>
    </row>
    <row r="33" spans="1:25" ht="21.75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0"/>
        <v>11333</v>
      </c>
      <c r="X33" s="22"/>
      <c r="Y33" s="9">
        <f t="shared" si="1"/>
        <v>191121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0"/>
        <v>0</v>
      </c>
      <c r="X34" s="22"/>
      <c r="Y34" s="9">
        <f t="shared" si="1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0"/>
        <v>0</v>
      </c>
      <c r="X35" s="22"/>
      <c r="Y35" s="9">
        <f t="shared" si="1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" customHeight="1">
      <c r="A37" s="8" t="s">
        <v>11</v>
      </c>
      <c r="B37" s="24">
        <f>SUM(B26:B36)</f>
        <v>0</v>
      </c>
      <c r="C37" s="21"/>
      <c r="D37" s="10">
        <f>SUM(D26:D36)</f>
        <v>0</v>
      </c>
      <c r="E37" s="24">
        <f>SUM(E26:E36)</f>
        <v>0</v>
      </c>
      <c r="F37" s="21"/>
      <c r="G37" s="10">
        <f>SUM(G26:G36)</f>
        <v>0</v>
      </c>
      <c r="H37" s="24">
        <f>SUM(H26:H36)</f>
        <v>0</v>
      </c>
      <c r="I37" s="21"/>
      <c r="J37" s="10">
        <f>SUM(J26:J36)</f>
        <v>0</v>
      </c>
      <c r="K37" s="24">
        <f>SUM(K26:K36)</f>
        <v>0</v>
      </c>
      <c r="L37" s="21"/>
      <c r="M37" s="10">
        <f>SUM(M26:M36)</f>
        <v>0</v>
      </c>
      <c r="N37" s="24">
        <f>SUM(N26:N36)</f>
        <v>0</v>
      </c>
      <c r="O37" s="21"/>
      <c r="P37" s="10">
        <f>SUM(P26:P36)</f>
        <v>0</v>
      </c>
      <c r="Q37" s="24">
        <f>SUM(Q26:Q36)</f>
        <v>0</v>
      </c>
      <c r="R37" s="21"/>
      <c r="S37" s="10">
        <f>SUM(S26:S36)</f>
        <v>0</v>
      </c>
      <c r="T37" s="24">
        <f>SUM(T26:T36)</f>
        <v>0</v>
      </c>
      <c r="U37" s="21"/>
      <c r="V37" s="10">
        <f>SUM(V26:V36)</f>
        <v>0</v>
      </c>
      <c r="W37" s="24">
        <f>SUM(W26:W36)</f>
        <v>11333</v>
      </c>
      <c r="X37" s="21"/>
      <c r="Y37" s="10">
        <f>SUM(Y26:Y36)</f>
        <v>191121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35</v>
      </c>
    </row>
  </sheetData>
  <sheetProtection/>
  <mergeCells count="20"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3" sqref="Y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7.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2.25" customHeight="1">
      <c r="A3" s="33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21.7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>
        <v>1</v>
      </c>
      <c r="C9" s="18"/>
      <c r="D9" s="16">
        <v>1</v>
      </c>
      <c r="E9" s="3">
        <v>7800</v>
      </c>
      <c r="F9" s="20"/>
      <c r="G9" s="17">
        <v>3884</v>
      </c>
      <c r="H9" s="3">
        <v>8800</v>
      </c>
      <c r="I9" s="20"/>
      <c r="J9" s="17">
        <v>4976</v>
      </c>
      <c r="K9" s="3">
        <v>3200</v>
      </c>
      <c r="L9" s="20"/>
      <c r="M9" s="17">
        <v>1766</v>
      </c>
      <c r="N9" s="3"/>
      <c r="O9" s="20"/>
      <c r="P9" s="17"/>
      <c r="Q9" s="3"/>
      <c r="R9" s="20"/>
      <c r="S9" s="17"/>
      <c r="T9" s="3"/>
      <c r="U9" s="20"/>
      <c r="V9" s="17"/>
      <c r="W9" s="3">
        <v>26500</v>
      </c>
      <c r="X9" s="20"/>
      <c r="Y9" s="17">
        <v>12382</v>
      </c>
    </row>
    <row r="10" spans="1:25" ht="22.5" customHeight="1">
      <c r="A10" s="14" t="s">
        <v>4</v>
      </c>
      <c r="B10" s="26">
        <v>1</v>
      </c>
      <c r="C10" s="18"/>
      <c r="D10" s="16">
        <v>1</v>
      </c>
      <c r="E10" s="3">
        <v>8600</v>
      </c>
      <c r="F10" s="20"/>
      <c r="G10" s="17">
        <v>3905</v>
      </c>
      <c r="H10" s="3">
        <v>13800</v>
      </c>
      <c r="I10" s="20"/>
      <c r="J10" s="17">
        <v>7712</v>
      </c>
      <c r="K10" s="3">
        <v>4350</v>
      </c>
      <c r="L10" s="20"/>
      <c r="M10" s="17">
        <v>2389</v>
      </c>
      <c r="N10" s="3"/>
      <c r="O10" s="20"/>
      <c r="P10" s="17"/>
      <c r="Q10" s="3"/>
      <c r="R10" s="20"/>
      <c r="S10" s="17"/>
      <c r="T10" s="3"/>
      <c r="U10" s="20"/>
      <c r="V10" s="17"/>
      <c r="W10" s="3">
        <v>25500</v>
      </c>
      <c r="X10" s="20"/>
      <c r="Y10" s="17">
        <v>11015</v>
      </c>
    </row>
    <row r="11" spans="1:25" ht="22.5" customHeight="1">
      <c r="A11" s="14" t="s">
        <v>5</v>
      </c>
      <c r="B11" s="26">
        <v>1</v>
      </c>
      <c r="C11" s="18"/>
      <c r="D11" s="16">
        <v>1</v>
      </c>
      <c r="E11" s="3">
        <v>8500</v>
      </c>
      <c r="F11" s="20"/>
      <c r="G11" s="17">
        <v>4204</v>
      </c>
      <c r="H11" s="3">
        <v>5400</v>
      </c>
      <c r="I11" s="20"/>
      <c r="J11" s="17">
        <v>1055</v>
      </c>
      <c r="K11" s="3">
        <v>1700</v>
      </c>
      <c r="L11" s="20"/>
      <c r="M11" s="17">
        <v>875</v>
      </c>
      <c r="N11" s="3"/>
      <c r="O11" s="20"/>
      <c r="P11" s="17"/>
      <c r="Q11" s="3"/>
      <c r="R11" s="20"/>
      <c r="S11" s="17"/>
      <c r="T11" s="3"/>
      <c r="U11" s="20"/>
      <c r="V11" s="17"/>
      <c r="W11" s="3">
        <v>33000</v>
      </c>
      <c r="X11" s="20"/>
      <c r="Y11" s="17">
        <v>23377</v>
      </c>
    </row>
    <row r="12" spans="1:25" ht="22.5" customHeight="1">
      <c r="A12" s="14" t="s">
        <v>6</v>
      </c>
      <c r="B12" s="26">
        <v>1</v>
      </c>
      <c r="C12" s="18"/>
      <c r="D12" s="16">
        <v>1</v>
      </c>
      <c r="E12" s="3">
        <v>9000</v>
      </c>
      <c r="F12" s="20"/>
      <c r="G12" s="17">
        <v>4571</v>
      </c>
      <c r="H12" s="3">
        <v>18900</v>
      </c>
      <c r="I12" s="20"/>
      <c r="J12" s="17">
        <v>12658</v>
      </c>
      <c r="K12" s="3">
        <v>5400</v>
      </c>
      <c r="L12" s="20"/>
      <c r="M12" s="17">
        <v>3311</v>
      </c>
      <c r="N12" s="3"/>
      <c r="O12" s="20"/>
      <c r="P12" s="17"/>
      <c r="Q12" s="3"/>
      <c r="R12" s="20"/>
      <c r="S12" s="17"/>
      <c r="T12" s="3"/>
      <c r="U12" s="20"/>
      <c r="V12" s="17"/>
      <c r="W12" s="3">
        <v>21000</v>
      </c>
      <c r="X12" s="20"/>
      <c r="Y12" s="17">
        <v>9047</v>
      </c>
    </row>
    <row r="13" spans="1:25" ht="21.75" customHeight="1">
      <c r="A13" s="14" t="s">
        <v>7</v>
      </c>
      <c r="B13" s="26">
        <v>1</v>
      </c>
      <c r="C13" s="18"/>
      <c r="D13" s="16">
        <v>1</v>
      </c>
      <c r="E13" s="3">
        <v>9400</v>
      </c>
      <c r="F13" s="20"/>
      <c r="G13" s="17">
        <v>4711</v>
      </c>
      <c r="H13" s="3">
        <v>9000</v>
      </c>
      <c r="I13" s="20"/>
      <c r="J13" s="17">
        <v>4010</v>
      </c>
      <c r="K13" s="3">
        <v>3550</v>
      </c>
      <c r="L13" s="20"/>
      <c r="M13" s="17">
        <v>1675</v>
      </c>
      <c r="N13" s="3"/>
      <c r="O13" s="20"/>
      <c r="P13" s="17"/>
      <c r="Q13" s="3"/>
      <c r="R13" s="20"/>
      <c r="S13" s="17"/>
      <c r="T13" s="3"/>
      <c r="U13" s="20"/>
      <c r="V13" s="17"/>
      <c r="W13" s="3">
        <v>21500</v>
      </c>
      <c r="X13" s="20"/>
      <c r="Y13" s="17">
        <v>11849</v>
      </c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>
        <v>7000</v>
      </c>
      <c r="I14" s="20"/>
      <c r="J14" s="17">
        <v>1880</v>
      </c>
      <c r="K14" s="3">
        <v>1350</v>
      </c>
      <c r="L14" s="20"/>
      <c r="M14" s="17">
        <v>352</v>
      </c>
      <c r="N14" s="3"/>
      <c r="O14" s="20"/>
      <c r="P14" s="17"/>
      <c r="Q14" s="3"/>
      <c r="R14" s="20"/>
      <c r="S14" s="17"/>
      <c r="T14" s="3"/>
      <c r="U14" s="20"/>
      <c r="V14" s="17"/>
      <c r="W14" s="3">
        <v>6300</v>
      </c>
      <c r="X14" s="20"/>
      <c r="Y14" s="17">
        <v>3840</v>
      </c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>
        <v>8500</v>
      </c>
      <c r="I15" s="20"/>
      <c r="J15" s="17">
        <v>4514</v>
      </c>
      <c r="K15" s="3">
        <v>1600</v>
      </c>
      <c r="L15" s="20"/>
      <c r="M15" s="17">
        <v>848</v>
      </c>
      <c r="N15" s="3"/>
      <c r="O15" s="20"/>
      <c r="P15" s="17"/>
      <c r="Q15" s="3"/>
      <c r="R15" s="20"/>
      <c r="S15" s="17"/>
      <c r="T15" s="3"/>
      <c r="U15" s="20"/>
      <c r="V15" s="17"/>
      <c r="W15" s="3">
        <v>4500</v>
      </c>
      <c r="X15" s="20"/>
      <c r="Y15" s="17">
        <v>1936</v>
      </c>
    </row>
    <row r="16" spans="1:25" ht="22.5" customHeight="1">
      <c r="A16" s="14" t="s">
        <v>10</v>
      </c>
      <c r="B16" s="26">
        <v>6</v>
      </c>
      <c r="C16" s="18"/>
      <c r="D16" s="16">
        <v>6</v>
      </c>
      <c r="E16" s="3">
        <v>56300</v>
      </c>
      <c r="F16" s="20"/>
      <c r="G16" s="17">
        <v>25252</v>
      </c>
      <c r="H16" s="3">
        <v>129800</v>
      </c>
      <c r="I16" s="20"/>
      <c r="J16" s="17">
        <v>74965</v>
      </c>
      <c r="K16" s="3">
        <v>34100</v>
      </c>
      <c r="L16" s="20"/>
      <c r="M16" s="17">
        <v>17666</v>
      </c>
      <c r="N16" s="3"/>
      <c r="O16" s="20"/>
      <c r="P16" s="17"/>
      <c r="Q16" s="3"/>
      <c r="R16" s="20"/>
      <c r="S16" s="17"/>
      <c r="T16" s="3">
        <v>2500</v>
      </c>
      <c r="U16" s="20"/>
      <c r="V16" s="17">
        <v>578</v>
      </c>
      <c r="W16" s="3">
        <v>98000</v>
      </c>
      <c r="X16" s="20"/>
      <c r="Y16" s="17">
        <v>60049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0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4.25" customHeight="1">
      <c r="A20" s="8" t="s">
        <v>11</v>
      </c>
      <c r="B20" s="25">
        <f aca="true" t="shared" si="0" ref="B20:Y20">SUM(B9:B19)</f>
        <v>11</v>
      </c>
      <c r="C20" s="19"/>
      <c r="D20" s="11">
        <f t="shared" si="0"/>
        <v>11</v>
      </c>
      <c r="E20" s="24">
        <f t="shared" si="0"/>
        <v>99600</v>
      </c>
      <c r="F20" s="21"/>
      <c r="G20" s="10">
        <f t="shared" si="0"/>
        <v>46527</v>
      </c>
      <c r="H20" s="24">
        <f t="shared" si="0"/>
        <v>201200</v>
      </c>
      <c r="I20" s="21"/>
      <c r="J20" s="10">
        <f t="shared" si="0"/>
        <v>111770</v>
      </c>
      <c r="K20" s="24">
        <f t="shared" si="0"/>
        <v>55250</v>
      </c>
      <c r="L20" s="21"/>
      <c r="M20" s="10">
        <f t="shared" si="0"/>
        <v>28882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2500</v>
      </c>
      <c r="U20" s="21"/>
      <c r="V20" s="10">
        <f t="shared" si="0"/>
        <v>578</v>
      </c>
      <c r="W20" s="24">
        <f t="shared" si="0"/>
        <v>236300</v>
      </c>
      <c r="X20" s="21"/>
      <c r="Y20" s="10">
        <f t="shared" si="0"/>
        <v>133495</v>
      </c>
    </row>
    <row r="21" ht="54" customHeight="1">
      <c r="A21" s="1"/>
    </row>
    <row r="22" ht="55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42</v>
      </c>
      <c r="L23" s="36"/>
      <c r="M23" s="36"/>
      <c r="N23" s="35" t="s">
        <v>27</v>
      </c>
      <c r="O23" s="35"/>
      <c r="P23" s="35"/>
      <c r="Q23" s="34" t="s">
        <v>26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8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>
        <v>3500</v>
      </c>
      <c r="C26" s="20"/>
      <c r="D26" s="17">
        <v>4323</v>
      </c>
      <c r="E26" s="3"/>
      <c r="F26" s="20"/>
      <c r="G26" s="17"/>
      <c r="H26" s="3"/>
      <c r="I26" s="20"/>
      <c r="J26" s="17"/>
      <c r="K26" s="3">
        <v>300</v>
      </c>
      <c r="L26" s="20"/>
      <c r="M26" s="17">
        <v>215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50100</v>
      </c>
      <c r="X26" s="22"/>
      <c r="Y26" s="9">
        <f aca="true" t="shared" si="2" ref="Y26:Y35">SUM(G9+J9+M9+P9+S9+V9+Y9+D26+G26+J26+M26+P26+S26+V26)</f>
        <v>27546</v>
      </c>
    </row>
    <row r="27" spans="1:25" ht="23.25" customHeight="1">
      <c r="A27" s="14" t="s">
        <v>4</v>
      </c>
      <c r="B27" s="3">
        <v>4500</v>
      </c>
      <c r="C27" s="20"/>
      <c r="D27" s="17">
        <v>7871</v>
      </c>
      <c r="E27" s="3"/>
      <c r="F27" s="20"/>
      <c r="G27" s="17"/>
      <c r="H27" s="3"/>
      <c r="I27" s="20"/>
      <c r="J27" s="17"/>
      <c r="K27" s="3">
        <v>0</v>
      </c>
      <c r="L27" s="20"/>
      <c r="M27" s="17">
        <v>343</v>
      </c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56750</v>
      </c>
      <c r="X27" s="22"/>
      <c r="Y27" s="9">
        <f t="shared" si="2"/>
        <v>33235</v>
      </c>
    </row>
    <row r="28" spans="1:25" ht="23.25" customHeight="1">
      <c r="A28" s="14" t="s">
        <v>5</v>
      </c>
      <c r="B28" s="3">
        <v>9000</v>
      </c>
      <c r="C28" s="20"/>
      <c r="D28" s="17">
        <v>4896</v>
      </c>
      <c r="E28" s="3"/>
      <c r="F28" s="20"/>
      <c r="G28" s="17"/>
      <c r="H28" s="3"/>
      <c r="I28" s="20"/>
      <c r="J28" s="17"/>
      <c r="K28" s="3">
        <v>400</v>
      </c>
      <c r="L28" s="20"/>
      <c r="M28" s="17">
        <v>0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58000</v>
      </c>
      <c r="X28" s="22"/>
      <c r="Y28" s="9">
        <f t="shared" si="2"/>
        <v>34407</v>
      </c>
    </row>
    <row r="29" spans="1:25" ht="24" customHeight="1">
      <c r="A29" s="14" t="s">
        <v>6</v>
      </c>
      <c r="B29" s="3">
        <v>4000</v>
      </c>
      <c r="C29" s="20"/>
      <c r="D29" s="17">
        <v>1104</v>
      </c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58300</v>
      </c>
      <c r="X29" s="22"/>
      <c r="Y29" s="9">
        <f t="shared" si="2"/>
        <v>30691</v>
      </c>
    </row>
    <row r="30" spans="1:25" ht="23.25" customHeight="1">
      <c r="A30" s="14" t="s">
        <v>7</v>
      </c>
      <c r="B30" s="3">
        <v>2000</v>
      </c>
      <c r="C30" s="20"/>
      <c r="D30" s="17">
        <v>522</v>
      </c>
      <c r="E30" s="3"/>
      <c r="F30" s="20"/>
      <c r="G30" s="17"/>
      <c r="H30" s="3"/>
      <c r="I30" s="20"/>
      <c r="J30" s="17"/>
      <c r="K30" s="3">
        <v>300</v>
      </c>
      <c r="L30" s="20"/>
      <c r="M30" s="17">
        <v>0</v>
      </c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45750</v>
      </c>
      <c r="X30" s="22"/>
      <c r="Y30" s="9">
        <f t="shared" si="2"/>
        <v>22767</v>
      </c>
    </row>
    <row r="31" spans="1:25" ht="21" customHeight="1">
      <c r="A31" s="14" t="s">
        <v>8</v>
      </c>
      <c r="B31" s="3">
        <v>500</v>
      </c>
      <c r="C31" s="20"/>
      <c r="D31" s="17">
        <v>1132</v>
      </c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15150</v>
      </c>
      <c r="X31" s="22"/>
      <c r="Y31" s="9">
        <f t="shared" si="2"/>
        <v>7204</v>
      </c>
    </row>
    <row r="32" spans="1:25" ht="21" customHeight="1">
      <c r="A32" s="14" t="s">
        <v>9</v>
      </c>
      <c r="B32" s="3">
        <v>500</v>
      </c>
      <c r="C32" s="20"/>
      <c r="D32" s="17">
        <v>463</v>
      </c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15100</v>
      </c>
      <c r="X32" s="22"/>
      <c r="Y32" s="9">
        <f t="shared" si="2"/>
        <v>7761</v>
      </c>
    </row>
    <row r="33" spans="1:25" ht="21.75" customHeight="1">
      <c r="A33" s="14" t="s">
        <v>10</v>
      </c>
      <c r="B33" s="3">
        <v>67650</v>
      </c>
      <c r="C33" s="20"/>
      <c r="D33" s="17">
        <v>24173</v>
      </c>
      <c r="E33" s="3"/>
      <c r="F33" s="20"/>
      <c r="G33" s="17"/>
      <c r="H33" s="3">
        <v>200</v>
      </c>
      <c r="I33" s="20"/>
      <c r="J33" s="17">
        <v>140</v>
      </c>
      <c r="K33" s="3">
        <v>6000</v>
      </c>
      <c r="L33" s="20"/>
      <c r="M33" s="17">
        <v>1862</v>
      </c>
      <c r="N33" s="3"/>
      <c r="O33" s="20"/>
      <c r="P33" s="17"/>
      <c r="Q33" s="3"/>
      <c r="R33" s="20"/>
      <c r="S33" s="17"/>
      <c r="T33" s="3">
        <v>333800</v>
      </c>
      <c r="U33" s="20"/>
      <c r="V33" s="17">
        <v>1523</v>
      </c>
      <c r="W33" s="23">
        <f t="shared" si="1"/>
        <v>728350</v>
      </c>
      <c r="X33" s="22"/>
      <c r="Y33" s="9">
        <f t="shared" si="2"/>
        <v>206208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0.5" customHeight="1">
      <c r="A37" s="8" t="s">
        <v>11</v>
      </c>
      <c r="B37" s="24">
        <f aca="true" t="shared" si="3" ref="B37:Y37">SUM(B26:B36)</f>
        <v>91650</v>
      </c>
      <c r="C37" s="21"/>
      <c r="D37" s="10">
        <f t="shared" si="3"/>
        <v>44484</v>
      </c>
      <c r="E37" s="24">
        <f t="shared" si="3"/>
        <v>0</v>
      </c>
      <c r="F37" s="21"/>
      <c r="G37" s="10">
        <f t="shared" si="3"/>
        <v>0</v>
      </c>
      <c r="H37" s="24">
        <f t="shared" si="3"/>
        <v>200</v>
      </c>
      <c r="I37" s="21"/>
      <c r="J37" s="10">
        <f t="shared" si="3"/>
        <v>140</v>
      </c>
      <c r="K37" s="24">
        <f t="shared" si="3"/>
        <v>7000</v>
      </c>
      <c r="L37" s="21"/>
      <c r="M37" s="10">
        <f t="shared" si="3"/>
        <v>2420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333800</v>
      </c>
      <c r="U37" s="21"/>
      <c r="V37" s="10">
        <f t="shared" si="3"/>
        <v>1523</v>
      </c>
      <c r="W37" s="24">
        <f t="shared" si="3"/>
        <v>1027500</v>
      </c>
      <c r="X37" s="21"/>
      <c r="Y37" s="10">
        <f t="shared" si="3"/>
        <v>369819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36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A33" sqref="AA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4.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8.25" customHeight="1">
      <c r="A3" s="33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2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3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6.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>
        <v>19500</v>
      </c>
      <c r="X9" s="20"/>
      <c r="Y9" s="17">
        <v>10652</v>
      </c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>
        <v>17500</v>
      </c>
      <c r="X10" s="20"/>
      <c r="Y10" s="17">
        <v>6964</v>
      </c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>
        <v>20000</v>
      </c>
      <c r="X11" s="20"/>
      <c r="Y11" s="17">
        <v>12033</v>
      </c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>
        <v>14000</v>
      </c>
      <c r="X12" s="20"/>
      <c r="Y12" s="17">
        <v>6923</v>
      </c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>
        <v>13500</v>
      </c>
      <c r="X13" s="20"/>
      <c r="Y13" s="17">
        <v>5697</v>
      </c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>
        <v>5500</v>
      </c>
      <c r="X14" s="20"/>
      <c r="Y14" s="17">
        <v>3488</v>
      </c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>
        <v>4000</v>
      </c>
      <c r="X15" s="20"/>
      <c r="Y15" s="17">
        <v>1726</v>
      </c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>
        <v>29000</v>
      </c>
      <c r="X16" s="20"/>
      <c r="Y16" s="17">
        <v>13504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19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123000</v>
      </c>
      <c r="X20" s="21"/>
      <c r="Y20" s="10">
        <f t="shared" si="0"/>
        <v>60987</v>
      </c>
    </row>
    <row r="21" ht="49.5" customHeight="1">
      <c r="A21" s="1"/>
    </row>
    <row r="22" ht="49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41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7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>
        <v>2500</v>
      </c>
      <c r="C26" s="20"/>
      <c r="D26" s="17">
        <v>2504</v>
      </c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22000</v>
      </c>
      <c r="X26" s="22"/>
      <c r="Y26" s="9">
        <f aca="true" t="shared" si="2" ref="Y26:Y35">SUM(G9+J9+M9+P9+S9+V9+Y9+D26+G26+J26+M26+P26+S26+V26)</f>
        <v>13156</v>
      </c>
    </row>
    <row r="27" spans="1:25" ht="23.25" customHeight="1">
      <c r="A27" s="14" t="s">
        <v>4</v>
      </c>
      <c r="B27" s="3">
        <v>2500</v>
      </c>
      <c r="C27" s="20"/>
      <c r="D27" s="17">
        <v>3111</v>
      </c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20000</v>
      </c>
      <c r="X27" s="22"/>
      <c r="Y27" s="9">
        <f t="shared" si="2"/>
        <v>10075</v>
      </c>
    </row>
    <row r="28" spans="1:25" ht="23.25" customHeight="1">
      <c r="A28" s="14" t="s">
        <v>5</v>
      </c>
      <c r="B28" s="3">
        <v>2000</v>
      </c>
      <c r="C28" s="20"/>
      <c r="D28" s="17">
        <v>3193</v>
      </c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22000</v>
      </c>
      <c r="X28" s="22"/>
      <c r="Y28" s="9">
        <f t="shared" si="2"/>
        <v>15226</v>
      </c>
    </row>
    <row r="29" spans="1:25" ht="24" customHeight="1">
      <c r="A29" s="14" t="s">
        <v>6</v>
      </c>
      <c r="B29" s="3">
        <v>2000</v>
      </c>
      <c r="C29" s="20"/>
      <c r="D29" s="17">
        <v>994</v>
      </c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16000</v>
      </c>
      <c r="X29" s="22"/>
      <c r="Y29" s="9">
        <f t="shared" si="2"/>
        <v>7917</v>
      </c>
    </row>
    <row r="30" spans="1:25" ht="23.25" customHeight="1">
      <c r="A30" s="14" t="s">
        <v>7</v>
      </c>
      <c r="B30" s="3">
        <v>1500</v>
      </c>
      <c r="C30" s="20"/>
      <c r="D30" s="17">
        <v>212</v>
      </c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15000</v>
      </c>
      <c r="X30" s="22"/>
      <c r="Y30" s="9">
        <f t="shared" si="2"/>
        <v>5909</v>
      </c>
    </row>
    <row r="31" spans="1:25" ht="21" customHeight="1">
      <c r="A31" s="14" t="s">
        <v>8</v>
      </c>
      <c r="B31" s="3">
        <v>500</v>
      </c>
      <c r="C31" s="20"/>
      <c r="D31" s="17">
        <v>1132</v>
      </c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6000</v>
      </c>
      <c r="X31" s="22"/>
      <c r="Y31" s="9">
        <f t="shared" si="2"/>
        <v>4620</v>
      </c>
    </row>
    <row r="32" spans="1:25" ht="21" customHeight="1">
      <c r="A32" s="14" t="s">
        <v>9</v>
      </c>
      <c r="B32" s="3">
        <v>500</v>
      </c>
      <c r="C32" s="20"/>
      <c r="D32" s="17">
        <v>463</v>
      </c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4500</v>
      </c>
      <c r="X32" s="22"/>
      <c r="Y32" s="9">
        <f t="shared" si="2"/>
        <v>2189</v>
      </c>
    </row>
    <row r="33" spans="1:25" ht="21.75" customHeight="1">
      <c r="A33" s="14" t="s">
        <v>10</v>
      </c>
      <c r="B33" s="3">
        <v>8000</v>
      </c>
      <c r="C33" s="20"/>
      <c r="D33" s="17">
        <v>4288</v>
      </c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37000</v>
      </c>
      <c r="X33" s="22"/>
      <c r="Y33" s="9">
        <f t="shared" si="2"/>
        <v>17792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4.25" customHeight="1">
      <c r="A37" s="8" t="s">
        <v>11</v>
      </c>
      <c r="B37" s="24">
        <f aca="true" t="shared" si="3" ref="B37:Y37">SUM(B26:B36)</f>
        <v>19500</v>
      </c>
      <c r="C37" s="21"/>
      <c r="D37" s="10">
        <f t="shared" si="3"/>
        <v>15897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142500</v>
      </c>
      <c r="X37" s="21"/>
      <c r="Y37" s="10">
        <f t="shared" si="3"/>
        <v>76884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37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3" sqref="Y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5.2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.75" customHeight="1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6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6.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2.7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45.75" customHeight="1">
      <c r="A21" s="1"/>
    </row>
    <row r="22" ht="48.7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42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5.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>
        <v>222800</v>
      </c>
      <c r="U33" s="20"/>
      <c r="V33" s="17">
        <v>0</v>
      </c>
      <c r="W33" s="23">
        <f t="shared" si="1"/>
        <v>222800</v>
      </c>
      <c r="X33" s="22"/>
      <c r="Y33" s="9">
        <f t="shared" si="2"/>
        <v>0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6.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222800</v>
      </c>
      <c r="U37" s="21"/>
      <c r="V37" s="10">
        <f t="shared" si="3"/>
        <v>0</v>
      </c>
      <c r="W37" s="24">
        <f t="shared" si="3"/>
        <v>222800</v>
      </c>
      <c r="X37" s="21"/>
      <c r="Y37" s="10">
        <f t="shared" si="3"/>
        <v>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38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3" sqref="Y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9.7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7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9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8.7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>
        <v>6700</v>
      </c>
      <c r="I10" s="20"/>
      <c r="J10" s="17">
        <v>5511</v>
      </c>
      <c r="K10" s="3">
        <v>1300</v>
      </c>
      <c r="L10" s="20"/>
      <c r="M10" s="17">
        <v>1041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>
        <v>5000</v>
      </c>
      <c r="I11" s="20"/>
      <c r="J11" s="17">
        <v>655</v>
      </c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>
        <v>5000</v>
      </c>
      <c r="X11" s="20"/>
      <c r="Y11" s="17">
        <v>6670</v>
      </c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>
        <v>18500</v>
      </c>
      <c r="I12" s="20"/>
      <c r="J12" s="17">
        <v>12258</v>
      </c>
      <c r="K12" s="3">
        <v>3600</v>
      </c>
      <c r="L12" s="20"/>
      <c r="M12" s="17">
        <v>2356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>
        <v>8600</v>
      </c>
      <c r="I13" s="20"/>
      <c r="J13" s="17">
        <v>3610</v>
      </c>
      <c r="K13" s="3">
        <v>1650</v>
      </c>
      <c r="L13" s="20"/>
      <c r="M13" s="17">
        <v>693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>
        <v>7000</v>
      </c>
      <c r="I14" s="20"/>
      <c r="J14" s="17">
        <v>1880</v>
      </c>
      <c r="K14" s="3">
        <v>1350</v>
      </c>
      <c r="L14" s="20"/>
      <c r="M14" s="17">
        <v>352</v>
      </c>
      <c r="N14" s="3"/>
      <c r="O14" s="20"/>
      <c r="P14" s="17"/>
      <c r="Q14" s="3"/>
      <c r="R14" s="20"/>
      <c r="S14" s="17"/>
      <c r="T14" s="3"/>
      <c r="U14" s="20"/>
      <c r="V14" s="17"/>
      <c r="W14" s="3">
        <v>800</v>
      </c>
      <c r="X14" s="20"/>
      <c r="Y14" s="17">
        <v>352</v>
      </c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>
        <v>8500</v>
      </c>
      <c r="I15" s="20"/>
      <c r="J15" s="17">
        <v>4514</v>
      </c>
      <c r="K15" s="3">
        <v>1600</v>
      </c>
      <c r="L15" s="20"/>
      <c r="M15" s="17">
        <v>848</v>
      </c>
      <c r="N15" s="3"/>
      <c r="O15" s="20"/>
      <c r="P15" s="17"/>
      <c r="Q15" s="3"/>
      <c r="R15" s="20"/>
      <c r="S15" s="17"/>
      <c r="T15" s="3"/>
      <c r="U15" s="20"/>
      <c r="V15" s="17"/>
      <c r="W15" s="3">
        <v>500</v>
      </c>
      <c r="X15" s="20"/>
      <c r="Y15" s="17">
        <v>210</v>
      </c>
    </row>
    <row r="16" spans="1:25" ht="22.5" customHeight="1">
      <c r="A16" s="14" t="s">
        <v>10</v>
      </c>
      <c r="B16" s="26">
        <v>2</v>
      </c>
      <c r="C16" s="18"/>
      <c r="D16" s="16">
        <v>2</v>
      </c>
      <c r="E16" s="3">
        <v>19300</v>
      </c>
      <c r="F16" s="20"/>
      <c r="G16" s="17">
        <v>9721</v>
      </c>
      <c r="H16" s="3">
        <v>85800</v>
      </c>
      <c r="I16" s="20"/>
      <c r="J16" s="17">
        <v>48488</v>
      </c>
      <c r="K16" s="3">
        <v>18500</v>
      </c>
      <c r="L16" s="20"/>
      <c r="M16" s="17">
        <v>9659</v>
      </c>
      <c r="N16" s="3"/>
      <c r="O16" s="20"/>
      <c r="P16" s="17"/>
      <c r="Q16" s="3"/>
      <c r="R16" s="20"/>
      <c r="S16" s="17"/>
      <c r="T16" s="3">
        <v>500</v>
      </c>
      <c r="U16" s="20"/>
      <c r="V16" s="17">
        <v>0</v>
      </c>
      <c r="W16" s="3">
        <v>7000</v>
      </c>
      <c r="X16" s="20"/>
      <c r="Y16" s="17">
        <v>9246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8" customHeight="1">
      <c r="A20" s="8" t="s">
        <v>11</v>
      </c>
      <c r="B20" s="25">
        <f aca="true" t="shared" si="0" ref="B20:Y20">SUM(B9:B19)</f>
        <v>2</v>
      </c>
      <c r="C20" s="19"/>
      <c r="D20" s="11">
        <f t="shared" si="0"/>
        <v>2</v>
      </c>
      <c r="E20" s="24">
        <f t="shared" si="0"/>
        <v>19300</v>
      </c>
      <c r="F20" s="21"/>
      <c r="G20" s="10">
        <f t="shared" si="0"/>
        <v>9721</v>
      </c>
      <c r="H20" s="24">
        <f t="shared" si="0"/>
        <v>140100</v>
      </c>
      <c r="I20" s="21"/>
      <c r="J20" s="10">
        <f t="shared" si="0"/>
        <v>76916</v>
      </c>
      <c r="K20" s="24">
        <f t="shared" si="0"/>
        <v>28000</v>
      </c>
      <c r="L20" s="21"/>
      <c r="M20" s="10">
        <f t="shared" si="0"/>
        <v>14949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500</v>
      </c>
      <c r="U20" s="21"/>
      <c r="V20" s="10">
        <f t="shared" si="0"/>
        <v>0</v>
      </c>
      <c r="W20" s="24">
        <f t="shared" si="0"/>
        <v>13300</v>
      </c>
      <c r="X20" s="21"/>
      <c r="Y20" s="10">
        <f t="shared" si="0"/>
        <v>16478</v>
      </c>
    </row>
    <row r="21" ht="52.5" customHeight="1">
      <c r="A21" s="1"/>
    </row>
    <row r="22" ht="52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43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4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8000</v>
      </c>
      <c r="X27" s="22"/>
      <c r="Y27" s="9">
        <f t="shared" si="2"/>
        <v>6552</v>
      </c>
    </row>
    <row r="28" spans="1:25" ht="23.25" customHeight="1">
      <c r="A28" s="14" t="s">
        <v>5</v>
      </c>
      <c r="B28" s="3">
        <v>5000</v>
      </c>
      <c r="C28" s="20"/>
      <c r="D28" s="17">
        <v>0</v>
      </c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15000</v>
      </c>
      <c r="X28" s="22"/>
      <c r="Y28" s="9">
        <f t="shared" si="2"/>
        <v>7325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22100</v>
      </c>
      <c r="X29" s="22"/>
      <c r="Y29" s="9">
        <f t="shared" si="2"/>
        <v>14614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10250</v>
      </c>
      <c r="X30" s="22"/>
      <c r="Y30" s="9">
        <f t="shared" si="2"/>
        <v>4303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9150</v>
      </c>
      <c r="X31" s="22"/>
      <c r="Y31" s="9">
        <f t="shared" si="2"/>
        <v>2584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10600</v>
      </c>
      <c r="X32" s="22"/>
      <c r="Y32" s="9">
        <f t="shared" si="2"/>
        <v>5572</v>
      </c>
    </row>
    <row r="33" spans="1:25" ht="21.75" customHeight="1">
      <c r="A33" s="14" t="s">
        <v>10</v>
      </c>
      <c r="B33" s="3">
        <v>2000</v>
      </c>
      <c r="C33" s="20"/>
      <c r="D33" s="17">
        <v>592</v>
      </c>
      <c r="E33" s="3"/>
      <c r="F33" s="20"/>
      <c r="G33" s="17"/>
      <c r="H33" s="3">
        <v>0</v>
      </c>
      <c r="I33" s="20"/>
      <c r="J33" s="17">
        <v>70</v>
      </c>
      <c r="K33" s="3">
        <v>1000</v>
      </c>
      <c r="L33" s="20"/>
      <c r="M33" s="17">
        <v>840</v>
      </c>
      <c r="N33" s="3"/>
      <c r="O33" s="20"/>
      <c r="P33" s="17"/>
      <c r="Q33" s="3"/>
      <c r="R33" s="20"/>
      <c r="S33" s="17"/>
      <c r="T33" s="3">
        <v>111000</v>
      </c>
      <c r="U33" s="20"/>
      <c r="V33" s="17">
        <v>1523</v>
      </c>
      <c r="W33" s="23">
        <f t="shared" si="1"/>
        <v>245100</v>
      </c>
      <c r="X33" s="22"/>
      <c r="Y33" s="9">
        <f t="shared" si="2"/>
        <v>80139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19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6.5" customHeight="1">
      <c r="A37" s="8" t="s">
        <v>11</v>
      </c>
      <c r="B37" s="24">
        <f aca="true" t="shared" si="3" ref="B37:Y37">SUM(B26:B36)</f>
        <v>7000</v>
      </c>
      <c r="C37" s="21"/>
      <c r="D37" s="10">
        <f t="shared" si="3"/>
        <v>592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70</v>
      </c>
      <c r="K37" s="24">
        <f t="shared" si="3"/>
        <v>1000</v>
      </c>
      <c r="L37" s="21"/>
      <c r="M37" s="10">
        <f t="shared" si="3"/>
        <v>840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111000</v>
      </c>
      <c r="U37" s="21"/>
      <c r="V37" s="10">
        <f t="shared" si="3"/>
        <v>1523</v>
      </c>
      <c r="W37" s="24">
        <f t="shared" si="3"/>
        <v>320200</v>
      </c>
      <c r="X37" s="21"/>
      <c r="Y37" s="10">
        <f t="shared" si="3"/>
        <v>121089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39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A39" sqref="AA39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6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3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3" t="s">
        <v>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3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21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2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>
        <v>8400</v>
      </c>
      <c r="I9" s="20"/>
      <c r="J9" s="17">
        <v>4576</v>
      </c>
      <c r="K9" s="3">
        <v>1600</v>
      </c>
      <c r="L9" s="20"/>
      <c r="M9" s="17">
        <v>943</v>
      </c>
      <c r="N9" s="3"/>
      <c r="O9" s="20"/>
      <c r="P9" s="17"/>
      <c r="Q9" s="3"/>
      <c r="R9" s="20"/>
      <c r="S9" s="17"/>
      <c r="T9" s="3"/>
      <c r="U9" s="20"/>
      <c r="V9" s="17"/>
      <c r="W9" s="3">
        <v>1000</v>
      </c>
      <c r="X9" s="20"/>
      <c r="Y9" s="17">
        <v>689</v>
      </c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>
        <v>6700</v>
      </c>
      <c r="I10" s="20"/>
      <c r="J10" s="17">
        <v>1801</v>
      </c>
      <c r="K10" s="3">
        <v>1300</v>
      </c>
      <c r="L10" s="20"/>
      <c r="M10" s="17">
        <v>519</v>
      </c>
      <c r="N10" s="3"/>
      <c r="O10" s="20"/>
      <c r="P10" s="17"/>
      <c r="Q10" s="3"/>
      <c r="R10" s="20"/>
      <c r="S10" s="17"/>
      <c r="T10" s="3"/>
      <c r="U10" s="20"/>
      <c r="V10" s="17"/>
      <c r="W10" s="3">
        <v>1000</v>
      </c>
      <c r="X10" s="20"/>
      <c r="Y10" s="17">
        <v>759</v>
      </c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>
        <v>1000</v>
      </c>
      <c r="X11" s="20"/>
      <c r="Y11" s="17">
        <v>979</v>
      </c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>
        <v>1000</v>
      </c>
      <c r="X12" s="20"/>
      <c r="Y12" s="17">
        <v>0</v>
      </c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>
        <v>1000</v>
      </c>
      <c r="X13" s="20"/>
      <c r="Y13" s="17">
        <v>221</v>
      </c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>
        <v>9000</v>
      </c>
      <c r="X16" s="20"/>
      <c r="Y16" s="17">
        <v>8316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6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15100</v>
      </c>
      <c r="I20" s="21"/>
      <c r="J20" s="10">
        <f t="shared" si="0"/>
        <v>6377</v>
      </c>
      <c r="K20" s="24">
        <f t="shared" si="0"/>
        <v>2900</v>
      </c>
      <c r="L20" s="21"/>
      <c r="M20" s="10">
        <f t="shared" si="0"/>
        <v>1462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14000</v>
      </c>
      <c r="X20" s="21"/>
      <c r="Y20" s="10">
        <f t="shared" si="0"/>
        <v>10964</v>
      </c>
    </row>
    <row r="21" ht="48.75" customHeight="1">
      <c r="A21" s="1"/>
    </row>
    <row r="22" ht="54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41</v>
      </c>
      <c r="L23" s="36"/>
      <c r="M23" s="36"/>
      <c r="N23" s="35" t="s">
        <v>27</v>
      </c>
      <c r="O23" s="35"/>
      <c r="P23" s="35"/>
      <c r="Q23" s="34" t="s">
        <v>26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8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4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11000</v>
      </c>
      <c r="X26" s="22"/>
      <c r="Y26" s="9">
        <f aca="true" t="shared" si="2" ref="Y26:Y35">SUM(G9+J9+M9+P9+S9+V9+Y9+D26+G26+J26+M26+P26+S26+V26)</f>
        <v>6208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9000</v>
      </c>
      <c r="X27" s="22"/>
      <c r="Y27" s="9">
        <f t="shared" si="2"/>
        <v>3079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1000</v>
      </c>
      <c r="X28" s="22"/>
      <c r="Y28" s="9">
        <f t="shared" si="2"/>
        <v>979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1000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1000</v>
      </c>
      <c r="X30" s="22"/>
      <c r="Y30" s="9">
        <f t="shared" si="2"/>
        <v>221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>
        <v>0</v>
      </c>
      <c r="C33" s="20"/>
      <c r="D33" s="17">
        <v>239</v>
      </c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9000</v>
      </c>
      <c r="X33" s="22"/>
      <c r="Y33" s="9">
        <f t="shared" si="2"/>
        <v>8555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0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.7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239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32000</v>
      </c>
      <c r="X37" s="21"/>
      <c r="Y37" s="10">
        <f t="shared" si="3"/>
        <v>19042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40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3" sqref="Y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0.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8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2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>
        <v>1</v>
      </c>
      <c r="C9" s="18"/>
      <c r="D9" s="16">
        <v>1</v>
      </c>
      <c r="E9" s="3">
        <v>7800</v>
      </c>
      <c r="F9" s="20"/>
      <c r="G9" s="17">
        <v>3884</v>
      </c>
      <c r="H9" s="3">
        <v>400</v>
      </c>
      <c r="I9" s="20"/>
      <c r="J9" s="17">
        <v>400</v>
      </c>
      <c r="K9" s="3">
        <v>1600</v>
      </c>
      <c r="L9" s="20"/>
      <c r="M9" s="17">
        <v>823</v>
      </c>
      <c r="N9" s="3"/>
      <c r="O9" s="20"/>
      <c r="P9" s="17"/>
      <c r="Q9" s="3"/>
      <c r="R9" s="20"/>
      <c r="S9" s="17"/>
      <c r="T9" s="3"/>
      <c r="U9" s="20"/>
      <c r="V9" s="17"/>
      <c r="W9" s="3">
        <v>6000</v>
      </c>
      <c r="X9" s="20"/>
      <c r="Y9" s="17">
        <v>1041</v>
      </c>
    </row>
    <row r="10" spans="1:25" ht="22.5" customHeight="1">
      <c r="A10" s="14" t="s">
        <v>4</v>
      </c>
      <c r="B10" s="26">
        <v>1</v>
      </c>
      <c r="C10" s="18"/>
      <c r="D10" s="16">
        <v>1</v>
      </c>
      <c r="E10" s="3">
        <v>8600</v>
      </c>
      <c r="F10" s="20"/>
      <c r="G10" s="17">
        <v>3905</v>
      </c>
      <c r="H10" s="3">
        <v>400</v>
      </c>
      <c r="I10" s="20"/>
      <c r="J10" s="17">
        <v>400</v>
      </c>
      <c r="K10" s="3">
        <v>1750</v>
      </c>
      <c r="L10" s="20"/>
      <c r="M10" s="17">
        <v>829</v>
      </c>
      <c r="N10" s="3"/>
      <c r="O10" s="20"/>
      <c r="P10" s="17"/>
      <c r="Q10" s="3"/>
      <c r="R10" s="20"/>
      <c r="S10" s="17"/>
      <c r="T10" s="3"/>
      <c r="U10" s="20"/>
      <c r="V10" s="17"/>
      <c r="W10" s="3">
        <v>7000</v>
      </c>
      <c r="X10" s="20"/>
      <c r="Y10" s="17">
        <v>3292</v>
      </c>
    </row>
    <row r="11" spans="1:25" ht="22.5" customHeight="1">
      <c r="A11" s="14" t="s">
        <v>5</v>
      </c>
      <c r="B11" s="26">
        <v>1</v>
      </c>
      <c r="C11" s="18"/>
      <c r="D11" s="16">
        <v>1</v>
      </c>
      <c r="E11" s="3">
        <v>8500</v>
      </c>
      <c r="F11" s="20"/>
      <c r="G11" s="17">
        <v>4204</v>
      </c>
      <c r="H11" s="3">
        <v>400</v>
      </c>
      <c r="I11" s="20"/>
      <c r="J11" s="17">
        <v>400</v>
      </c>
      <c r="K11" s="3">
        <v>1700</v>
      </c>
      <c r="L11" s="20"/>
      <c r="M11" s="17">
        <v>875</v>
      </c>
      <c r="N11" s="3"/>
      <c r="O11" s="20"/>
      <c r="P11" s="17"/>
      <c r="Q11" s="3"/>
      <c r="R11" s="20"/>
      <c r="S11" s="17"/>
      <c r="T11" s="3"/>
      <c r="U11" s="20"/>
      <c r="V11" s="17"/>
      <c r="W11" s="3">
        <v>7000</v>
      </c>
      <c r="X11" s="20"/>
      <c r="Y11" s="17">
        <v>3695</v>
      </c>
    </row>
    <row r="12" spans="1:25" ht="22.5" customHeight="1">
      <c r="A12" s="14" t="s">
        <v>6</v>
      </c>
      <c r="B12" s="26">
        <v>1</v>
      </c>
      <c r="C12" s="18"/>
      <c r="D12" s="16">
        <v>1</v>
      </c>
      <c r="E12" s="3">
        <v>9000</v>
      </c>
      <c r="F12" s="20"/>
      <c r="G12" s="17">
        <v>4571</v>
      </c>
      <c r="H12" s="3">
        <v>400</v>
      </c>
      <c r="I12" s="20"/>
      <c r="J12" s="17">
        <v>400</v>
      </c>
      <c r="K12" s="3">
        <v>1800</v>
      </c>
      <c r="L12" s="20"/>
      <c r="M12" s="17">
        <v>955</v>
      </c>
      <c r="N12" s="3"/>
      <c r="O12" s="20"/>
      <c r="P12" s="17"/>
      <c r="Q12" s="3"/>
      <c r="R12" s="20"/>
      <c r="S12" s="17"/>
      <c r="T12" s="3"/>
      <c r="U12" s="20"/>
      <c r="V12" s="17"/>
      <c r="W12" s="3">
        <v>6000</v>
      </c>
      <c r="X12" s="20"/>
      <c r="Y12" s="17">
        <v>2124</v>
      </c>
    </row>
    <row r="13" spans="1:25" ht="21.75" customHeight="1">
      <c r="A13" s="14" t="s">
        <v>7</v>
      </c>
      <c r="B13" s="26">
        <v>1</v>
      </c>
      <c r="C13" s="18"/>
      <c r="D13" s="16">
        <v>1</v>
      </c>
      <c r="E13" s="3">
        <v>9400</v>
      </c>
      <c r="F13" s="20"/>
      <c r="G13" s="17">
        <v>4711</v>
      </c>
      <c r="H13" s="3">
        <v>400</v>
      </c>
      <c r="I13" s="20"/>
      <c r="J13" s="17">
        <v>400</v>
      </c>
      <c r="K13" s="3">
        <v>1900</v>
      </c>
      <c r="L13" s="20"/>
      <c r="M13" s="17">
        <v>982</v>
      </c>
      <c r="N13" s="3"/>
      <c r="O13" s="20"/>
      <c r="P13" s="17"/>
      <c r="Q13" s="3"/>
      <c r="R13" s="20"/>
      <c r="S13" s="17"/>
      <c r="T13" s="3"/>
      <c r="U13" s="20"/>
      <c r="V13" s="17"/>
      <c r="W13" s="3">
        <v>7000</v>
      </c>
      <c r="X13" s="20"/>
      <c r="Y13" s="17">
        <v>5931</v>
      </c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>
        <v>4</v>
      </c>
      <c r="C16" s="18"/>
      <c r="D16" s="16">
        <v>4</v>
      </c>
      <c r="E16" s="3">
        <v>37000</v>
      </c>
      <c r="F16" s="20"/>
      <c r="G16" s="17">
        <v>15531</v>
      </c>
      <c r="H16" s="3">
        <v>44000</v>
      </c>
      <c r="I16" s="20"/>
      <c r="J16" s="17">
        <v>26477</v>
      </c>
      <c r="K16" s="3">
        <v>15600</v>
      </c>
      <c r="L16" s="20"/>
      <c r="M16" s="17">
        <v>8007</v>
      </c>
      <c r="N16" s="3"/>
      <c r="O16" s="20"/>
      <c r="P16" s="17"/>
      <c r="Q16" s="3"/>
      <c r="R16" s="20"/>
      <c r="S16" s="17"/>
      <c r="T16" s="3">
        <v>2000</v>
      </c>
      <c r="U16" s="20"/>
      <c r="V16" s="17">
        <v>578</v>
      </c>
      <c r="W16" s="3">
        <v>53000</v>
      </c>
      <c r="X16" s="20"/>
      <c r="Y16" s="17">
        <v>28983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" customHeight="1">
      <c r="A20" s="8" t="s">
        <v>11</v>
      </c>
      <c r="B20" s="25">
        <f aca="true" t="shared" si="0" ref="B20:Y20">SUM(B9:B19)</f>
        <v>9</v>
      </c>
      <c r="C20" s="19"/>
      <c r="D20" s="11">
        <f t="shared" si="0"/>
        <v>9</v>
      </c>
      <c r="E20" s="24">
        <f t="shared" si="0"/>
        <v>80300</v>
      </c>
      <c r="F20" s="21"/>
      <c r="G20" s="10">
        <f t="shared" si="0"/>
        <v>36806</v>
      </c>
      <c r="H20" s="24">
        <f t="shared" si="0"/>
        <v>46000</v>
      </c>
      <c r="I20" s="21"/>
      <c r="J20" s="10">
        <f t="shared" si="0"/>
        <v>28477</v>
      </c>
      <c r="K20" s="24">
        <f t="shared" si="0"/>
        <v>24350</v>
      </c>
      <c r="L20" s="21"/>
      <c r="M20" s="10">
        <f t="shared" si="0"/>
        <v>12471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2000</v>
      </c>
      <c r="U20" s="21"/>
      <c r="V20" s="10">
        <f t="shared" si="0"/>
        <v>578</v>
      </c>
      <c r="W20" s="24">
        <f t="shared" si="0"/>
        <v>86000</v>
      </c>
      <c r="X20" s="21"/>
      <c r="Y20" s="10">
        <f t="shared" si="0"/>
        <v>45066</v>
      </c>
    </row>
    <row r="21" ht="51.75" customHeight="1">
      <c r="A21" s="1"/>
    </row>
    <row r="22" ht="50.2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44</v>
      </c>
      <c r="L23" s="36"/>
      <c r="M23" s="36"/>
      <c r="N23" s="35" t="s">
        <v>27</v>
      </c>
      <c r="O23" s="35"/>
      <c r="P23" s="35"/>
      <c r="Q23" s="34" t="s">
        <v>26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5.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>
        <v>1000</v>
      </c>
      <c r="C26" s="20"/>
      <c r="D26" s="17">
        <v>1819</v>
      </c>
      <c r="E26" s="3"/>
      <c r="F26" s="20"/>
      <c r="G26" s="17"/>
      <c r="H26" s="3"/>
      <c r="I26" s="20"/>
      <c r="J26" s="17"/>
      <c r="K26" s="3">
        <v>300</v>
      </c>
      <c r="L26" s="20"/>
      <c r="M26" s="17">
        <v>215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17100</v>
      </c>
      <c r="X26" s="22"/>
      <c r="Y26" s="9">
        <f aca="true" t="shared" si="2" ref="Y26:Y35">SUM(G9+J9+M9+P9+S9+V9+Y9+D26+G26+J26+M26+P26+S26+V26)</f>
        <v>8182</v>
      </c>
    </row>
    <row r="27" spans="1:25" ht="23.25" customHeight="1">
      <c r="A27" s="14" t="s">
        <v>4</v>
      </c>
      <c r="B27" s="3">
        <v>2000</v>
      </c>
      <c r="C27" s="20"/>
      <c r="D27" s="17">
        <v>4760</v>
      </c>
      <c r="E27" s="3"/>
      <c r="F27" s="20"/>
      <c r="G27" s="17"/>
      <c r="H27" s="3"/>
      <c r="I27" s="20"/>
      <c r="J27" s="17"/>
      <c r="K27" s="3">
        <v>0</v>
      </c>
      <c r="L27" s="20"/>
      <c r="M27" s="17">
        <v>343</v>
      </c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19750</v>
      </c>
      <c r="X27" s="22"/>
      <c r="Y27" s="9">
        <f t="shared" si="2"/>
        <v>13529</v>
      </c>
    </row>
    <row r="28" spans="1:25" ht="23.25" customHeight="1">
      <c r="A28" s="14" t="s">
        <v>5</v>
      </c>
      <c r="B28" s="3">
        <v>2000</v>
      </c>
      <c r="C28" s="20"/>
      <c r="D28" s="17">
        <v>1703</v>
      </c>
      <c r="E28" s="3"/>
      <c r="F28" s="20"/>
      <c r="G28" s="17"/>
      <c r="H28" s="3"/>
      <c r="I28" s="20"/>
      <c r="J28" s="17"/>
      <c r="K28" s="3">
        <v>400</v>
      </c>
      <c r="L28" s="20"/>
      <c r="M28" s="17">
        <v>0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20000</v>
      </c>
      <c r="X28" s="22"/>
      <c r="Y28" s="9">
        <f t="shared" si="2"/>
        <v>10877</v>
      </c>
    </row>
    <row r="29" spans="1:25" ht="24" customHeight="1">
      <c r="A29" s="14" t="s">
        <v>6</v>
      </c>
      <c r="B29" s="3">
        <v>2000</v>
      </c>
      <c r="C29" s="20"/>
      <c r="D29" s="17">
        <v>110</v>
      </c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19200</v>
      </c>
      <c r="X29" s="22"/>
      <c r="Y29" s="9">
        <f t="shared" si="2"/>
        <v>8160</v>
      </c>
    </row>
    <row r="30" spans="1:25" ht="23.25" customHeight="1">
      <c r="A30" s="14" t="s">
        <v>7</v>
      </c>
      <c r="B30" s="3">
        <v>500</v>
      </c>
      <c r="C30" s="20"/>
      <c r="D30" s="17">
        <v>310</v>
      </c>
      <c r="E30" s="3"/>
      <c r="F30" s="20"/>
      <c r="G30" s="17"/>
      <c r="H30" s="3"/>
      <c r="I30" s="20"/>
      <c r="J30" s="17"/>
      <c r="K30" s="3">
        <v>300</v>
      </c>
      <c r="L30" s="20"/>
      <c r="M30" s="17">
        <v>0</v>
      </c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19500</v>
      </c>
      <c r="X30" s="22"/>
      <c r="Y30" s="9">
        <f t="shared" si="2"/>
        <v>12334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>
        <v>57650</v>
      </c>
      <c r="C33" s="20"/>
      <c r="D33" s="17">
        <v>19054</v>
      </c>
      <c r="E33" s="3"/>
      <c r="F33" s="20"/>
      <c r="G33" s="17"/>
      <c r="H33" s="3">
        <v>200</v>
      </c>
      <c r="I33" s="20"/>
      <c r="J33" s="17">
        <v>70</v>
      </c>
      <c r="K33" s="3">
        <v>5000</v>
      </c>
      <c r="L33" s="20"/>
      <c r="M33" s="17">
        <v>1022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214450</v>
      </c>
      <c r="X33" s="22"/>
      <c r="Y33" s="9">
        <f t="shared" si="2"/>
        <v>99722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4.25" customHeight="1">
      <c r="A37" s="8" t="s">
        <v>11</v>
      </c>
      <c r="B37" s="24">
        <f aca="true" t="shared" si="3" ref="B37:Y37">SUM(B26:B36)</f>
        <v>65150</v>
      </c>
      <c r="C37" s="21"/>
      <c r="D37" s="10">
        <f t="shared" si="3"/>
        <v>27756</v>
      </c>
      <c r="E37" s="24">
        <f t="shared" si="3"/>
        <v>0</v>
      </c>
      <c r="F37" s="21"/>
      <c r="G37" s="10">
        <f t="shared" si="3"/>
        <v>0</v>
      </c>
      <c r="H37" s="24">
        <f t="shared" si="3"/>
        <v>200</v>
      </c>
      <c r="I37" s="21"/>
      <c r="J37" s="10">
        <f t="shared" si="3"/>
        <v>70</v>
      </c>
      <c r="K37" s="24">
        <f t="shared" si="3"/>
        <v>6000</v>
      </c>
      <c r="L37" s="21"/>
      <c r="M37" s="10">
        <f t="shared" si="3"/>
        <v>1580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310000</v>
      </c>
      <c r="X37" s="21"/>
      <c r="Y37" s="10">
        <f t="shared" si="3"/>
        <v>152804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41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3" sqref="Y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0.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3.75" customHeight="1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21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3.2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>
        <v>1</v>
      </c>
      <c r="C16" s="18"/>
      <c r="D16" s="16">
        <v>1</v>
      </c>
      <c r="E16" s="3">
        <v>8200</v>
      </c>
      <c r="F16" s="20"/>
      <c r="G16" s="17">
        <v>3826</v>
      </c>
      <c r="H16" s="3">
        <v>3700</v>
      </c>
      <c r="I16" s="20"/>
      <c r="J16" s="17">
        <v>400</v>
      </c>
      <c r="K16" s="3">
        <v>2300</v>
      </c>
      <c r="L16" s="20"/>
      <c r="M16" s="17">
        <v>822</v>
      </c>
      <c r="N16" s="3"/>
      <c r="O16" s="20"/>
      <c r="P16" s="17"/>
      <c r="Q16" s="3"/>
      <c r="R16" s="20"/>
      <c r="S16" s="17"/>
      <c r="T16" s="3"/>
      <c r="U16" s="20"/>
      <c r="V16" s="17"/>
      <c r="W16" s="3">
        <v>3200</v>
      </c>
      <c r="X16" s="20"/>
      <c r="Y16" s="17">
        <v>1524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4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4.25" customHeight="1">
      <c r="A20" s="8" t="s">
        <v>11</v>
      </c>
      <c r="B20" s="25">
        <f aca="true" t="shared" si="0" ref="B20:Y20">SUM(B9:B19)</f>
        <v>1</v>
      </c>
      <c r="C20" s="19"/>
      <c r="D20" s="11">
        <f t="shared" si="0"/>
        <v>1</v>
      </c>
      <c r="E20" s="24">
        <f t="shared" si="0"/>
        <v>8200</v>
      </c>
      <c r="F20" s="21"/>
      <c r="G20" s="10">
        <f t="shared" si="0"/>
        <v>3826</v>
      </c>
      <c r="H20" s="24">
        <f t="shared" si="0"/>
        <v>3700</v>
      </c>
      <c r="I20" s="21"/>
      <c r="J20" s="10">
        <f t="shared" si="0"/>
        <v>400</v>
      </c>
      <c r="K20" s="24">
        <f t="shared" si="0"/>
        <v>2300</v>
      </c>
      <c r="L20" s="21"/>
      <c r="M20" s="10">
        <f t="shared" si="0"/>
        <v>822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3200</v>
      </c>
      <c r="X20" s="21"/>
      <c r="Y20" s="10">
        <f t="shared" si="0"/>
        <v>1524</v>
      </c>
    </row>
    <row r="21" ht="52.5" customHeight="1">
      <c r="A21" s="1"/>
    </row>
    <row r="22" ht="50.2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43</v>
      </c>
      <c r="L23" s="36"/>
      <c r="M23" s="36"/>
      <c r="N23" s="35" t="s">
        <v>27</v>
      </c>
      <c r="O23" s="35"/>
      <c r="P23" s="35"/>
      <c r="Q23" s="34" t="s">
        <v>26</v>
      </c>
      <c r="R23" s="34"/>
      <c r="S23" s="34"/>
      <c r="T23" s="34" t="s">
        <v>30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7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>
        <v>200</v>
      </c>
      <c r="O26" s="20"/>
      <c r="P26" s="17">
        <v>0</v>
      </c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200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>
        <v>100</v>
      </c>
      <c r="O27" s="20"/>
      <c r="P27" s="17">
        <v>0</v>
      </c>
      <c r="Q27" s="3"/>
      <c r="R27" s="20"/>
      <c r="S27" s="17"/>
      <c r="T27" s="3"/>
      <c r="U27" s="20"/>
      <c r="V27" s="17"/>
      <c r="W27" s="23">
        <f t="shared" si="1"/>
        <v>100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>
        <v>200</v>
      </c>
      <c r="O28" s="20"/>
      <c r="P28" s="17">
        <v>40</v>
      </c>
      <c r="Q28" s="3"/>
      <c r="R28" s="20"/>
      <c r="S28" s="17"/>
      <c r="T28" s="3"/>
      <c r="U28" s="20"/>
      <c r="V28" s="17"/>
      <c r="W28" s="23">
        <f t="shared" si="1"/>
        <v>200</v>
      </c>
      <c r="X28" s="22"/>
      <c r="Y28" s="9">
        <f t="shared" si="2"/>
        <v>40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>
        <v>100</v>
      </c>
      <c r="O29" s="20"/>
      <c r="P29" s="17">
        <v>0</v>
      </c>
      <c r="Q29" s="3"/>
      <c r="R29" s="20"/>
      <c r="S29" s="17"/>
      <c r="T29" s="3"/>
      <c r="U29" s="20"/>
      <c r="V29" s="17"/>
      <c r="W29" s="23">
        <f t="shared" si="1"/>
        <v>100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>
        <v>100</v>
      </c>
      <c r="O30" s="20"/>
      <c r="P30" s="17">
        <v>0</v>
      </c>
      <c r="Q30" s="3"/>
      <c r="R30" s="20"/>
      <c r="S30" s="17"/>
      <c r="T30" s="3"/>
      <c r="U30" s="20"/>
      <c r="V30" s="17"/>
      <c r="W30" s="23">
        <f t="shared" si="1"/>
        <v>100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>
        <v>500</v>
      </c>
      <c r="C33" s="20"/>
      <c r="D33" s="17">
        <v>239</v>
      </c>
      <c r="E33" s="3">
        <v>800</v>
      </c>
      <c r="F33" s="20"/>
      <c r="G33" s="17">
        <v>0</v>
      </c>
      <c r="H33" s="3"/>
      <c r="I33" s="20"/>
      <c r="J33" s="17"/>
      <c r="K33" s="3"/>
      <c r="L33" s="20"/>
      <c r="M33" s="17"/>
      <c r="N33" s="3">
        <v>7300</v>
      </c>
      <c r="O33" s="20"/>
      <c r="P33" s="17">
        <v>3312</v>
      </c>
      <c r="Q33" s="3">
        <v>15000</v>
      </c>
      <c r="R33" s="20"/>
      <c r="S33" s="17">
        <v>0</v>
      </c>
      <c r="T33" s="3"/>
      <c r="U33" s="20"/>
      <c r="V33" s="17"/>
      <c r="W33" s="23">
        <f t="shared" si="1"/>
        <v>41000</v>
      </c>
      <c r="X33" s="22"/>
      <c r="Y33" s="9">
        <f t="shared" si="2"/>
        <v>10123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4.25" customHeight="1">
      <c r="A37" s="8" t="s">
        <v>11</v>
      </c>
      <c r="B37" s="24">
        <f aca="true" t="shared" si="3" ref="B37:Y37">SUM(B26:B36)</f>
        <v>500</v>
      </c>
      <c r="C37" s="21"/>
      <c r="D37" s="10">
        <f t="shared" si="3"/>
        <v>239</v>
      </c>
      <c r="E37" s="24">
        <f t="shared" si="3"/>
        <v>800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8000</v>
      </c>
      <c r="O37" s="21"/>
      <c r="P37" s="10">
        <f t="shared" si="3"/>
        <v>3352</v>
      </c>
      <c r="Q37" s="24">
        <f t="shared" si="3"/>
        <v>15000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41700</v>
      </c>
      <c r="X37" s="21"/>
      <c r="Y37" s="10">
        <f t="shared" si="3"/>
        <v>10163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42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3" sqref="Y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7.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21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>
        <v>1</v>
      </c>
      <c r="C16" s="18"/>
      <c r="D16" s="16">
        <v>1</v>
      </c>
      <c r="E16" s="3">
        <v>8200</v>
      </c>
      <c r="F16" s="20"/>
      <c r="G16" s="17">
        <v>3826</v>
      </c>
      <c r="H16" s="3">
        <v>3700</v>
      </c>
      <c r="I16" s="20"/>
      <c r="J16" s="17">
        <v>400</v>
      </c>
      <c r="K16" s="3">
        <v>2300</v>
      </c>
      <c r="L16" s="20"/>
      <c r="M16" s="17">
        <v>822</v>
      </c>
      <c r="N16" s="3"/>
      <c r="O16" s="20"/>
      <c r="P16" s="17"/>
      <c r="Q16" s="3"/>
      <c r="R16" s="20"/>
      <c r="S16" s="17"/>
      <c r="T16" s="3"/>
      <c r="U16" s="20"/>
      <c r="V16" s="17"/>
      <c r="W16" s="3">
        <v>2500</v>
      </c>
      <c r="X16" s="20"/>
      <c r="Y16" s="17">
        <v>1514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3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.75" customHeight="1">
      <c r="A20" s="8" t="s">
        <v>11</v>
      </c>
      <c r="B20" s="25">
        <f aca="true" t="shared" si="0" ref="B20:Y20">SUM(B9:B19)</f>
        <v>1</v>
      </c>
      <c r="C20" s="19"/>
      <c r="D20" s="11">
        <f t="shared" si="0"/>
        <v>1</v>
      </c>
      <c r="E20" s="24">
        <f t="shared" si="0"/>
        <v>8200</v>
      </c>
      <c r="F20" s="21"/>
      <c r="G20" s="10">
        <f t="shared" si="0"/>
        <v>3826</v>
      </c>
      <c r="H20" s="24">
        <f t="shared" si="0"/>
        <v>3700</v>
      </c>
      <c r="I20" s="21"/>
      <c r="J20" s="10">
        <f t="shared" si="0"/>
        <v>400</v>
      </c>
      <c r="K20" s="24">
        <f t="shared" si="0"/>
        <v>2300</v>
      </c>
      <c r="L20" s="21"/>
      <c r="M20" s="10">
        <f t="shared" si="0"/>
        <v>822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2500</v>
      </c>
      <c r="X20" s="21"/>
      <c r="Y20" s="10">
        <f t="shared" si="0"/>
        <v>1514</v>
      </c>
    </row>
    <row r="21" ht="51.75" customHeight="1">
      <c r="A21" s="1"/>
    </row>
    <row r="22" ht="51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37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2.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>
        <v>15000</v>
      </c>
      <c r="R33" s="20"/>
      <c r="S33" s="17">
        <v>0</v>
      </c>
      <c r="T33" s="3"/>
      <c r="U33" s="20"/>
      <c r="V33" s="17"/>
      <c r="W33" s="23">
        <f t="shared" si="1"/>
        <v>31700</v>
      </c>
      <c r="X33" s="22"/>
      <c r="Y33" s="9">
        <f t="shared" si="2"/>
        <v>6562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6.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15000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31700</v>
      </c>
      <c r="X37" s="21"/>
      <c r="Y37" s="10">
        <f t="shared" si="3"/>
        <v>6562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43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3" sqref="Y33"/>
    </sheetView>
  </sheetViews>
  <sheetFormatPr defaultColWidth="9.00390625" defaultRowHeight="12.75"/>
  <cols>
    <col min="1" max="1" width="23.875" style="12" customWidth="1"/>
    <col min="2" max="2" width="9.375" style="12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0.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7.5" customHeight="1">
      <c r="A3" s="33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6.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1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>
        <v>12000</v>
      </c>
      <c r="X9" s="20"/>
      <c r="Y9" s="17">
        <v>4241</v>
      </c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>
        <v>0</v>
      </c>
      <c r="I10" s="20"/>
      <c r="J10" s="17">
        <v>108</v>
      </c>
      <c r="K10" s="3">
        <v>0</v>
      </c>
      <c r="L10" s="20"/>
      <c r="M10" s="17">
        <v>173</v>
      </c>
      <c r="N10" s="3"/>
      <c r="O10" s="20"/>
      <c r="P10" s="17"/>
      <c r="Q10" s="3"/>
      <c r="R10" s="20"/>
      <c r="S10" s="17"/>
      <c r="T10" s="3"/>
      <c r="U10" s="20"/>
      <c r="V10" s="17"/>
      <c r="W10" s="3">
        <v>13000</v>
      </c>
      <c r="X10" s="20"/>
      <c r="Y10" s="17">
        <v>8520</v>
      </c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>
        <v>11000</v>
      </c>
      <c r="X11" s="20"/>
      <c r="Y11" s="17">
        <v>7960</v>
      </c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>
        <v>10500</v>
      </c>
      <c r="X12" s="20"/>
      <c r="Y12" s="17">
        <v>4244</v>
      </c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>
        <v>9700</v>
      </c>
      <c r="X13" s="20"/>
      <c r="Y13" s="17">
        <v>3495</v>
      </c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>
        <v>7500</v>
      </c>
      <c r="X14" s="20"/>
      <c r="Y14" s="17">
        <v>2843</v>
      </c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>
        <v>4700</v>
      </c>
      <c r="X15" s="20"/>
      <c r="Y15" s="17">
        <v>1474</v>
      </c>
    </row>
    <row r="16" spans="1:25" ht="22.5" customHeight="1">
      <c r="A16" s="14" t="s">
        <v>10</v>
      </c>
      <c r="B16" s="26">
        <v>22</v>
      </c>
      <c r="C16" s="18"/>
      <c r="D16" s="16">
        <v>22</v>
      </c>
      <c r="E16" s="3">
        <v>78000</v>
      </c>
      <c r="F16" s="20"/>
      <c r="G16" s="17">
        <v>34912</v>
      </c>
      <c r="H16" s="3">
        <v>156200</v>
      </c>
      <c r="I16" s="20"/>
      <c r="J16" s="17">
        <v>84120</v>
      </c>
      <c r="K16" s="3">
        <v>45000</v>
      </c>
      <c r="L16" s="20"/>
      <c r="M16" s="17">
        <v>23269</v>
      </c>
      <c r="N16" s="3"/>
      <c r="O16" s="20"/>
      <c r="P16" s="17"/>
      <c r="Q16" s="3">
        <v>0</v>
      </c>
      <c r="R16" s="20"/>
      <c r="S16" s="17">
        <v>2506</v>
      </c>
      <c r="T16" s="3"/>
      <c r="U16" s="20"/>
      <c r="V16" s="17"/>
      <c r="W16" s="3">
        <v>128000</v>
      </c>
      <c r="X16" s="20"/>
      <c r="Y16" s="17">
        <v>38962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0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1.25" customHeight="1">
      <c r="A20" s="8" t="s">
        <v>11</v>
      </c>
      <c r="B20" s="25">
        <f aca="true" t="shared" si="0" ref="B20:Y20">SUM(B9:B19)</f>
        <v>22</v>
      </c>
      <c r="C20" s="19"/>
      <c r="D20" s="11">
        <f t="shared" si="0"/>
        <v>22</v>
      </c>
      <c r="E20" s="24">
        <f t="shared" si="0"/>
        <v>78000</v>
      </c>
      <c r="F20" s="21"/>
      <c r="G20" s="10">
        <f t="shared" si="0"/>
        <v>34912</v>
      </c>
      <c r="H20" s="24">
        <f t="shared" si="0"/>
        <v>156200</v>
      </c>
      <c r="I20" s="21"/>
      <c r="J20" s="10">
        <f t="shared" si="0"/>
        <v>84228</v>
      </c>
      <c r="K20" s="24">
        <f t="shared" si="0"/>
        <v>45000</v>
      </c>
      <c r="L20" s="21"/>
      <c r="M20" s="10">
        <f t="shared" si="0"/>
        <v>23442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2506</v>
      </c>
      <c r="T20" s="24">
        <f t="shared" si="0"/>
        <v>0</v>
      </c>
      <c r="U20" s="21"/>
      <c r="V20" s="10">
        <f t="shared" si="0"/>
        <v>0</v>
      </c>
      <c r="W20" s="24">
        <f t="shared" si="0"/>
        <v>196400</v>
      </c>
      <c r="X20" s="21"/>
      <c r="Y20" s="10">
        <f t="shared" si="0"/>
        <v>71739</v>
      </c>
    </row>
    <row r="21" ht="48.75" customHeight="1">
      <c r="A21" s="1"/>
    </row>
    <row r="22" ht="52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37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7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>
        <v>6000</v>
      </c>
      <c r="C26" s="20"/>
      <c r="D26" s="17">
        <v>2229</v>
      </c>
      <c r="E26" s="3">
        <v>1000</v>
      </c>
      <c r="F26" s="20"/>
      <c r="G26" s="17">
        <v>0</v>
      </c>
      <c r="H26" s="3"/>
      <c r="I26" s="20"/>
      <c r="J26" s="17"/>
      <c r="K26" s="3">
        <v>300</v>
      </c>
      <c r="L26" s="20"/>
      <c r="M26" s="17">
        <v>0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19300</v>
      </c>
      <c r="X26" s="22"/>
      <c r="Y26" s="9">
        <f aca="true" t="shared" si="2" ref="Y26:Y35">SUM(G9+J9+M9+P9+S9+V9+Y9+D26+G26+J26+M26+P26+S26+V26)</f>
        <v>6470</v>
      </c>
    </row>
    <row r="27" spans="1:25" ht="23.25" customHeight="1">
      <c r="A27" s="14" t="s">
        <v>4</v>
      </c>
      <c r="B27" s="3">
        <v>6000</v>
      </c>
      <c r="C27" s="20"/>
      <c r="D27" s="17">
        <v>3704</v>
      </c>
      <c r="E27" s="3">
        <v>1000</v>
      </c>
      <c r="F27" s="20"/>
      <c r="G27" s="17">
        <v>0</v>
      </c>
      <c r="H27" s="3">
        <v>200</v>
      </c>
      <c r="I27" s="20"/>
      <c r="J27" s="17">
        <v>0</v>
      </c>
      <c r="K27" s="3">
        <v>800</v>
      </c>
      <c r="L27" s="20"/>
      <c r="M27" s="17">
        <v>378</v>
      </c>
      <c r="N27" s="3"/>
      <c r="O27" s="20"/>
      <c r="P27" s="17"/>
      <c r="Q27" s="3"/>
      <c r="R27" s="20"/>
      <c r="S27" s="17"/>
      <c r="T27" s="3">
        <v>0</v>
      </c>
      <c r="U27" s="20"/>
      <c r="V27" s="17">
        <v>888</v>
      </c>
      <c r="W27" s="23">
        <f t="shared" si="1"/>
        <v>21000</v>
      </c>
      <c r="X27" s="22"/>
      <c r="Y27" s="9">
        <f t="shared" si="2"/>
        <v>13771</v>
      </c>
    </row>
    <row r="28" spans="1:25" ht="23.25" customHeight="1">
      <c r="A28" s="14" t="s">
        <v>5</v>
      </c>
      <c r="B28" s="3">
        <v>5000</v>
      </c>
      <c r="C28" s="20"/>
      <c r="D28" s="17">
        <v>2338</v>
      </c>
      <c r="E28" s="3">
        <v>1000</v>
      </c>
      <c r="F28" s="20"/>
      <c r="G28" s="17">
        <v>0</v>
      </c>
      <c r="H28" s="3">
        <v>900</v>
      </c>
      <c r="I28" s="20"/>
      <c r="J28" s="17">
        <v>289</v>
      </c>
      <c r="K28" s="3">
        <v>300</v>
      </c>
      <c r="L28" s="20"/>
      <c r="M28" s="17">
        <v>100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18200</v>
      </c>
      <c r="X28" s="22"/>
      <c r="Y28" s="9">
        <f t="shared" si="2"/>
        <v>10687</v>
      </c>
    </row>
    <row r="29" spans="1:25" ht="24" customHeight="1">
      <c r="A29" s="14" t="s">
        <v>6</v>
      </c>
      <c r="B29" s="3">
        <v>6000</v>
      </c>
      <c r="C29" s="20"/>
      <c r="D29" s="17">
        <v>2547</v>
      </c>
      <c r="E29" s="3">
        <v>1000</v>
      </c>
      <c r="F29" s="20"/>
      <c r="G29" s="17">
        <v>0</v>
      </c>
      <c r="H29" s="3">
        <v>1200</v>
      </c>
      <c r="I29" s="20"/>
      <c r="J29" s="17">
        <v>431</v>
      </c>
      <c r="K29" s="3">
        <v>300</v>
      </c>
      <c r="L29" s="20"/>
      <c r="M29" s="17">
        <v>0</v>
      </c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19000</v>
      </c>
      <c r="X29" s="22"/>
      <c r="Y29" s="9">
        <f t="shared" si="2"/>
        <v>7222</v>
      </c>
    </row>
    <row r="30" spans="1:25" ht="23.25" customHeight="1">
      <c r="A30" s="14" t="s">
        <v>7</v>
      </c>
      <c r="B30" s="3">
        <v>6000</v>
      </c>
      <c r="C30" s="20"/>
      <c r="D30" s="17">
        <v>3372</v>
      </c>
      <c r="E30" s="3">
        <v>1000</v>
      </c>
      <c r="F30" s="20"/>
      <c r="G30" s="17">
        <v>0</v>
      </c>
      <c r="H30" s="3">
        <v>500</v>
      </c>
      <c r="I30" s="20"/>
      <c r="J30" s="17">
        <v>168</v>
      </c>
      <c r="K30" s="3">
        <v>300</v>
      </c>
      <c r="L30" s="20"/>
      <c r="M30" s="17">
        <v>0</v>
      </c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17500</v>
      </c>
      <c r="X30" s="22"/>
      <c r="Y30" s="9">
        <f t="shared" si="2"/>
        <v>7035</v>
      </c>
    </row>
    <row r="31" spans="1:25" ht="21" customHeight="1">
      <c r="A31" s="14" t="s">
        <v>8</v>
      </c>
      <c r="B31" s="3">
        <v>2500</v>
      </c>
      <c r="C31" s="20"/>
      <c r="D31" s="17">
        <v>558</v>
      </c>
      <c r="E31" s="3">
        <v>3000</v>
      </c>
      <c r="F31" s="20"/>
      <c r="G31" s="17">
        <v>0</v>
      </c>
      <c r="H31" s="3">
        <v>400</v>
      </c>
      <c r="I31" s="20"/>
      <c r="J31" s="17">
        <v>60</v>
      </c>
      <c r="K31" s="3">
        <v>150</v>
      </c>
      <c r="L31" s="20"/>
      <c r="M31" s="17">
        <v>132</v>
      </c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13550</v>
      </c>
      <c r="X31" s="22"/>
      <c r="Y31" s="9">
        <f t="shared" si="2"/>
        <v>3593</v>
      </c>
    </row>
    <row r="32" spans="1:25" ht="21" customHeight="1">
      <c r="A32" s="14" t="s">
        <v>9</v>
      </c>
      <c r="B32" s="3">
        <v>2000</v>
      </c>
      <c r="C32" s="20"/>
      <c r="D32" s="17">
        <v>700</v>
      </c>
      <c r="E32" s="3">
        <v>2000</v>
      </c>
      <c r="F32" s="20"/>
      <c r="G32" s="17">
        <v>0</v>
      </c>
      <c r="H32" s="3">
        <v>400</v>
      </c>
      <c r="I32" s="20"/>
      <c r="J32" s="17">
        <v>240</v>
      </c>
      <c r="K32" s="3">
        <v>150</v>
      </c>
      <c r="L32" s="20"/>
      <c r="M32" s="17">
        <v>93</v>
      </c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9250</v>
      </c>
      <c r="X32" s="22"/>
      <c r="Y32" s="9">
        <f t="shared" si="2"/>
        <v>2507</v>
      </c>
    </row>
    <row r="33" spans="1:25" ht="21.75" customHeight="1">
      <c r="A33" s="14" t="s">
        <v>10</v>
      </c>
      <c r="B33" s="3">
        <v>89151</v>
      </c>
      <c r="C33" s="20"/>
      <c r="D33" s="17">
        <v>72387</v>
      </c>
      <c r="E33" s="3">
        <v>10000</v>
      </c>
      <c r="F33" s="20"/>
      <c r="G33" s="17">
        <v>11456</v>
      </c>
      <c r="H33" s="3">
        <v>2300</v>
      </c>
      <c r="I33" s="20"/>
      <c r="J33" s="17">
        <v>804</v>
      </c>
      <c r="K33" s="3">
        <v>17100</v>
      </c>
      <c r="L33" s="20"/>
      <c r="M33" s="17">
        <v>7487</v>
      </c>
      <c r="N33" s="3">
        <v>18000</v>
      </c>
      <c r="O33" s="20"/>
      <c r="P33" s="17">
        <v>1854</v>
      </c>
      <c r="Q33" s="3"/>
      <c r="R33" s="20"/>
      <c r="S33" s="17"/>
      <c r="T33" s="3">
        <v>6000</v>
      </c>
      <c r="U33" s="20"/>
      <c r="V33" s="17">
        <v>7163</v>
      </c>
      <c r="W33" s="23">
        <f>--'122'!B1622</f>
        <v>0</v>
      </c>
      <c r="X33" s="22"/>
      <c r="Y33" s="9">
        <f t="shared" si="2"/>
        <v>284920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.75" customHeight="1">
      <c r="A37" s="8" t="s">
        <v>11</v>
      </c>
      <c r="B37" s="24">
        <f aca="true" t="shared" si="3" ref="B37:Y37">SUM(B26:B36)</f>
        <v>122651</v>
      </c>
      <c r="C37" s="21"/>
      <c r="D37" s="10">
        <f t="shared" si="3"/>
        <v>87835</v>
      </c>
      <c r="E37" s="24">
        <f t="shared" si="3"/>
        <v>20000</v>
      </c>
      <c r="F37" s="21"/>
      <c r="G37" s="10">
        <f t="shared" si="3"/>
        <v>11456</v>
      </c>
      <c r="H37" s="24">
        <f t="shared" si="3"/>
        <v>5900</v>
      </c>
      <c r="I37" s="21"/>
      <c r="J37" s="10">
        <f t="shared" si="3"/>
        <v>1992</v>
      </c>
      <c r="K37" s="24">
        <f t="shared" si="3"/>
        <v>19400</v>
      </c>
      <c r="L37" s="21"/>
      <c r="M37" s="10">
        <f t="shared" si="3"/>
        <v>8190</v>
      </c>
      <c r="N37" s="24">
        <f t="shared" si="3"/>
        <v>18000</v>
      </c>
      <c r="O37" s="21"/>
      <c r="P37" s="10">
        <f t="shared" si="3"/>
        <v>1854</v>
      </c>
      <c r="Q37" s="24">
        <f t="shared" si="3"/>
        <v>0</v>
      </c>
      <c r="R37" s="21"/>
      <c r="S37" s="10">
        <f t="shared" si="3"/>
        <v>0</v>
      </c>
      <c r="T37" s="24">
        <f t="shared" si="3"/>
        <v>6000</v>
      </c>
      <c r="U37" s="21"/>
      <c r="V37" s="10">
        <f t="shared" si="3"/>
        <v>8051</v>
      </c>
      <c r="W37" s="24">
        <f t="shared" si="3"/>
        <v>117800</v>
      </c>
      <c r="X37" s="21"/>
      <c r="Y37" s="10">
        <f t="shared" si="3"/>
        <v>336205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26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E33" sqref="AE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6.7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7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.75" customHeight="1">
      <c r="A3" s="33" t="s">
        <v>66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7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20.2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5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>
        <v>700</v>
      </c>
      <c r="X16" s="20"/>
      <c r="Y16" s="17">
        <v>10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4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700</v>
      </c>
      <c r="X20" s="21"/>
      <c r="Y20" s="10">
        <f t="shared" si="0"/>
        <v>10</v>
      </c>
    </row>
    <row r="21" ht="51" customHeight="1">
      <c r="A21" s="1"/>
    </row>
    <row r="22" ht="51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43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5.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>
        <v>500</v>
      </c>
      <c r="C33" s="20"/>
      <c r="D33" s="17">
        <v>239</v>
      </c>
      <c r="E33" s="3">
        <v>800</v>
      </c>
      <c r="F33" s="20"/>
      <c r="G33" s="17">
        <v>0</v>
      </c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2000</v>
      </c>
      <c r="X33" s="22"/>
      <c r="Y33" s="9">
        <f t="shared" si="2"/>
        <v>249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8" customHeight="1">
      <c r="A37" s="8" t="s">
        <v>11</v>
      </c>
      <c r="B37" s="24">
        <f aca="true" t="shared" si="3" ref="B37:Y37">SUM(B26:B36)</f>
        <v>500</v>
      </c>
      <c r="C37" s="21"/>
      <c r="D37" s="10">
        <f t="shared" si="3"/>
        <v>239</v>
      </c>
      <c r="E37" s="24">
        <f t="shared" si="3"/>
        <v>800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2000</v>
      </c>
      <c r="X37" s="21"/>
      <c r="Y37" s="10">
        <f t="shared" si="3"/>
        <v>249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44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3937007874015748" header="0" footer="0"/>
  <pageSetup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3" sqref="Y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1.2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3.75" customHeight="1">
      <c r="A3" s="33" t="s">
        <v>67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2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6.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4.2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53.25" customHeight="1">
      <c r="A21" s="1"/>
    </row>
    <row r="22" ht="52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44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2.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>
        <v>200</v>
      </c>
      <c r="O26" s="20"/>
      <c r="P26" s="17">
        <v>0</v>
      </c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200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>
        <v>100</v>
      </c>
      <c r="O27" s="20"/>
      <c r="P27" s="17">
        <v>0</v>
      </c>
      <c r="Q27" s="3"/>
      <c r="R27" s="20"/>
      <c r="S27" s="17"/>
      <c r="T27" s="3"/>
      <c r="U27" s="20"/>
      <c r="V27" s="17"/>
      <c r="W27" s="23">
        <f t="shared" si="1"/>
        <v>100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>
        <v>200</v>
      </c>
      <c r="O28" s="20"/>
      <c r="P28" s="17">
        <v>40</v>
      </c>
      <c r="Q28" s="3"/>
      <c r="R28" s="20"/>
      <c r="S28" s="17"/>
      <c r="T28" s="3"/>
      <c r="U28" s="20"/>
      <c r="V28" s="17"/>
      <c r="W28" s="23">
        <f t="shared" si="1"/>
        <v>200</v>
      </c>
      <c r="X28" s="22"/>
      <c r="Y28" s="9">
        <f t="shared" si="2"/>
        <v>40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>
        <v>100</v>
      </c>
      <c r="O29" s="20"/>
      <c r="P29" s="17">
        <v>0</v>
      </c>
      <c r="Q29" s="3"/>
      <c r="R29" s="20"/>
      <c r="S29" s="17"/>
      <c r="T29" s="3"/>
      <c r="U29" s="20"/>
      <c r="V29" s="17"/>
      <c r="W29" s="23">
        <f t="shared" si="1"/>
        <v>100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>
        <v>100</v>
      </c>
      <c r="O30" s="20"/>
      <c r="P30" s="17">
        <v>0</v>
      </c>
      <c r="Q30" s="3"/>
      <c r="R30" s="20"/>
      <c r="S30" s="17"/>
      <c r="T30" s="3"/>
      <c r="U30" s="20"/>
      <c r="V30" s="17"/>
      <c r="W30" s="23">
        <f t="shared" si="1"/>
        <v>100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>
        <v>7300</v>
      </c>
      <c r="O33" s="20"/>
      <c r="P33" s="17">
        <v>3312</v>
      </c>
      <c r="Q33" s="3"/>
      <c r="R33" s="20"/>
      <c r="S33" s="17"/>
      <c r="T33" s="3"/>
      <c r="U33" s="20"/>
      <c r="V33" s="17"/>
      <c r="W33" s="23">
        <f t="shared" si="1"/>
        <v>7300</v>
      </c>
      <c r="X33" s="22"/>
      <c r="Y33" s="9">
        <f t="shared" si="2"/>
        <v>3312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8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8000</v>
      </c>
      <c r="O37" s="21"/>
      <c r="P37" s="10">
        <f t="shared" si="3"/>
        <v>3352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8000</v>
      </c>
      <c r="X37" s="21"/>
      <c r="Y37" s="10">
        <f t="shared" si="3"/>
        <v>3352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45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W33" sqref="W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6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7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.75" customHeight="1">
      <c r="A3" s="33" t="s">
        <v>68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7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8.7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>
        <v>1</v>
      </c>
      <c r="C9" s="18"/>
      <c r="D9" s="16">
        <v>1</v>
      </c>
      <c r="E9" s="3">
        <v>9700</v>
      </c>
      <c r="F9" s="20"/>
      <c r="G9" s="17">
        <v>4780</v>
      </c>
      <c r="H9" s="3">
        <v>7700</v>
      </c>
      <c r="I9" s="20"/>
      <c r="J9" s="17">
        <v>4010</v>
      </c>
      <c r="K9" s="3">
        <v>3300</v>
      </c>
      <c r="L9" s="20"/>
      <c r="M9" s="17">
        <v>1689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>
        <v>1</v>
      </c>
      <c r="C10" s="18"/>
      <c r="D10" s="16">
        <v>1</v>
      </c>
      <c r="E10" s="3">
        <v>9700</v>
      </c>
      <c r="F10" s="20"/>
      <c r="G10" s="17">
        <v>4552</v>
      </c>
      <c r="H10" s="3">
        <v>400</v>
      </c>
      <c r="I10" s="20"/>
      <c r="J10" s="17">
        <v>400</v>
      </c>
      <c r="K10" s="3">
        <v>2000</v>
      </c>
      <c r="L10" s="20"/>
      <c r="M10" s="17">
        <v>958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>
        <v>1</v>
      </c>
      <c r="C11" s="18"/>
      <c r="D11" s="16">
        <v>1</v>
      </c>
      <c r="E11" s="3">
        <v>9700</v>
      </c>
      <c r="F11" s="20"/>
      <c r="G11" s="17">
        <v>4780</v>
      </c>
      <c r="H11" s="3">
        <v>400</v>
      </c>
      <c r="I11" s="20"/>
      <c r="J11" s="17">
        <v>400</v>
      </c>
      <c r="K11" s="3">
        <v>2000</v>
      </c>
      <c r="L11" s="20"/>
      <c r="M11" s="17">
        <v>996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>
        <v>1</v>
      </c>
      <c r="C12" s="18"/>
      <c r="D12" s="16">
        <v>1</v>
      </c>
      <c r="E12" s="3">
        <v>9300</v>
      </c>
      <c r="F12" s="20"/>
      <c r="G12" s="17">
        <v>4601</v>
      </c>
      <c r="H12" s="3">
        <v>400</v>
      </c>
      <c r="I12" s="20"/>
      <c r="J12" s="17">
        <v>400</v>
      </c>
      <c r="K12" s="3">
        <v>1850</v>
      </c>
      <c r="L12" s="20"/>
      <c r="M12" s="17">
        <v>961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>
        <v>1</v>
      </c>
      <c r="C13" s="18"/>
      <c r="D13" s="16">
        <v>1</v>
      </c>
      <c r="E13" s="3">
        <v>9700</v>
      </c>
      <c r="F13" s="20"/>
      <c r="G13" s="17">
        <v>4780</v>
      </c>
      <c r="H13" s="3">
        <v>400</v>
      </c>
      <c r="I13" s="20"/>
      <c r="J13" s="17">
        <v>400</v>
      </c>
      <c r="K13" s="3">
        <v>2000</v>
      </c>
      <c r="L13" s="20"/>
      <c r="M13" s="17">
        <v>996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>
        <v>1</v>
      </c>
      <c r="C14" s="18"/>
      <c r="D14" s="16">
        <v>1</v>
      </c>
      <c r="E14" s="3">
        <v>9300</v>
      </c>
      <c r="F14" s="20"/>
      <c r="G14" s="17">
        <v>4054</v>
      </c>
      <c r="H14" s="3">
        <v>400</v>
      </c>
      <c r="I14" s="20"/>
      <c r="J14" s="17">
        <v>400</v>
      </c>
      <c r="K14" s="3">
        <v>1850</v>
      </c>
      <c r="L14" s="20"/>
      <c r="M14" s="17">
        <v>1079</v>
      </c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>
        <v>1</v>
      </c>
      <c r="C15" s="18"/>
      <c r="D15" s="16">
        <v>1</v>
      </c>
      <c r="E15" s="3">
        <v>8400</v>
      </c>
      <c r="F15" s="20"/>
      <c r="G15" s="17">
        <v>4180</v>
      </c>
      <c r="H15" s="3">
        <v>400</v>
      </c>
      <c r="I15" s="20"/>
      <c r="J15" s="17">
        <v>400</v>
      </c>
      <c r="K15" s="3">
        <v>1700</v>
      </c>
      <c r="L15" s="20"/>
      <c r="M15" s="17">
        <v>880</v>
      </c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>
        <v>35900</v>
      </c>
      <c r="I16" s="20"/>
      <c r="J16" s="17">
        <v>15408</v>
      </c>
      <c r="K16" s="3">
        <v>6900</v>
      </c>
      <c r="L16" s="20"/>
      <c r="M16" s="17">
        <v>3095</v>
      </c>
      <c r="N16" s="3"/>
      <c r="O16" s="20"/>
      <c r="P16" s="17"/>
      <c r="Q16" s="3"/>
      <c r="R16" s="20"/>
      <c r="S16" s="17"/>
      <c r="T16" s="3">
        <v>150</v>
      </c>
      <c r="U16" s="20"/>
      <c r="V16" s="17">
        <v>112</v>
      </c>
      <c r="W16" s="3">
        <v>10000</v>
      </c>
      <c r="X16" s="20"/>
      <c r="Y16" s="17">
        <v>7229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.75" customHeight="1">
      <c r="A20" s="8" t="s">
        <v>11</v>
      </c>
      <c r="B20" s="25">
        <f aca="true" t="shared" si="0" ref="B20:Y20">SUM(B9:B19)</f>
        <v>7</v>
      </c>
      <c r="C20" s="19"/>
      <c r="D20" s="11">
        <f t="shared" si="0"/>
        <v>7</v>
      </c>
      <c r="E20" s="24">
        <f t="shared" si="0"/>
        <v>65800</v>
      </c>
      <c r="F20" s="21"/>
      <c r="G20" s="10">
        <f t="shared" si="0"/>
        <v>31727</v>
      </c>
      <c r="H20" s="24">
        <f t="shared" si="0"/>
        <v>46000</v>
      </c>
      <c r="I20" s="21"/>
      <c r="J20" s="10">
        <f t="shared" si="0"/>
        <v>21818</v>
      </c>
      <c r="K20" s="24">
        <f t="shared" si="0"/>
        <v>21600</v>
      </c>
      <c r="L20" s="21"/>
      <c r="M20" s="10">
        <f t="shared" si="0"/>
        <v>10654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150</v>
      </c>
      <c r="U20" s="21"/>
      <c r="V20" s="10">
        <f t="shared" si="0"/>
        <v>112</v>
      </c>
      <c r="W20" s="24">
        <f t="shared" si="0"/>
        <v>10000</v>
      </c>
      <c r="X20" s="21"/>
      <c r="Y20" s="10">
        <f t="shared" si="0"/>
        <v>7229</v>
      </c>
    </row>
    <row r="21" ht="49.5" customHeight="1">
      <c r="A21" s="1"/>
    </row>
    <row r="22" ht="50.2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40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7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20700</v>
      </c>
      <c r="X26" s="22"/>
      <c r="Y26" s="9">
        <f aca="true" t="shared" si="2" ref="Y26:Y35">SUM(G9+J9+M9+P9+S9+V9+Y9+D26+G26+J26+M26+P26+S26+V26)</f>
        <v>10479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12100</v>
      </c>
      <c r="X27" s="22"/>
      <c r="Y27" s="9">
        <f t="shared" si="2"/>
        <v>5910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12100</v>
      </c>
      <c r="X28" s="22"/>
      <c r="Y28" s="9">
        <f t="shared" si="2"/>
        <v>6176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11550</v>
      </c>
      <c r="X29" s="22"/>
      <c r="Y29" s="9">
        <f t="shared" si="2"/>
        <v>5962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12100</v>
      </c>
      <c r="X30" s="22"/>
      <c r="Y30" s="9">
        <f t="shared" si="2"/>
        <v>6176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11550</v>
      </c>
      <c r="X31" s="22"/>
      <c r="Y31" s="9">
        <f t="shared" si="2"/>
        <v>5533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10500</v>
      </c>
      <c r="X32" s="22"/>
      <c r="Y32" s="9">
        <f t="shared" si="2"/>
        <v>5460</v>
      </c>
    </row>
    <row r="33" spans="1:25" ht="21.75" customHeight="1">
      <c r="A33" s="14" t="s">
        <v>10</v>
      </c>
      <c r="B33" s="3">
        <v>1000</v>
      </c>
      <c r="C33" s="20"/>
      <c r="D33" s="17">
        <v>459</v>
      </c>
      <c r="E33" s="3">
        <v>117600</v>
      </c>
      <c r="F33" s="20"/>
      <c r="G33" s="17">
        <v>5450</v>
      </c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>
        <v>25000</v>
      </c>
      <c r="U33" s="20"/>
      <c r="V33" s="17">
        <v>0</v>
      </c>
      <c r="W33" s="23">
        <f t="shared" si="1"/>
        <v>196550</v>
      </c>
      <c r="X33" s="22"/>
      <c r="Y33" s="9">
        <f t="shared" si="2"/>
        <v>31753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" customHeight="1">
      <c r="A37" s="8" t="s">
        <v>11</v>
      </c>
      <c r="B37" s="24">
        <f aca="true" t="shared" si="3" ref="B37:Y37">SUM(B26:B36)</f>
        <v>1000</v>
      </c>
      <c r="C37" s="21"/>
      <c r="D37" s="10">
        <f t="shared" si="3"/>
        <v>459</v>
      </c>
      <c r="E37" s="24">
        <f t="shared" si="3"/>
        <v>117600</v>
      </c>
      <c r="F37" s="21"/>
      <c r="G37" s="10">
        <f t="shared" si="3"/>
        <v>5450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25000</v>
      </c>
      <c r="U37" s="21"/>
      <c r="V37" s="10">
        <f t="shared" si="3"/>
        <v>0</v>
      </c>
      <c r="W37" s="24">
        <f t="shared" si="3"/>
        <v>287150</v>
      </c>
      <c r="X37" s="21"/>
      <c r="Y37" s="10">
        <f t="shared" si="3"/>
        <v>77449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46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Z33" sqref="Z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9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8.25" customHeight="1">
      <c r="A3" s="33" t="s">
        <v>69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8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20.2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/>
      <c r="I16" s="20"/>
      <c r="J16" s="17"/>
      <c r="K16" s="3"/>
      <c r="L16" s="20"/>
      <c r="M16" s="17"/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8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46.5" customHeight="1">
      <c r="A21" s="1"/>
    </row>
    <row r="22" ht="52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45</v>
      </c>
      <c r="L23" s="36"/>
      <c r="M23" s="36"/>
      <c r="N23" s="35" t="s">
        <v>27</v>
      </c>
      <c r="O23" s="35"/>
      <c r="P23" s="35"/>
      <c r="Q23" s="34" t="s">
        <v>26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4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/>
      <c r="C33" s="20"/>
      <c r="D33" s="17"/>
      <c r="E33" s="3">
        <v>117600</v>
      </c>
      <c r="F33" s="20"/>
      <c r="G33" s="17">
        <v>5450</v>
      </c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>
        <v>25000</v>
      </c>
      <c r="U33" s="20"/>
      <c r="V33" s="17">
        <v>0</v>
      </c>
      <c r="W33" s="23">
        <f t="shared" si="1"/>
        <v>142600</v>
      </c>
      <c r="X33" s="22"/>
      <c r="Y33" s="9">
        <f t="shared" si="2"/>
        <v>5450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.7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117600</v>
      </c>
      <c r="F37" s="21"/>
      <c r="G37" s="10">
        <f t="shared" si="3"/>
        <v>5450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25000</v>
      </c>
      <c r="U37" s="21"/>
      <c r="V37" s="10">
        <f t="shared" si="3"/>
        <v>0</v>
      </c>
      <c r="W37" s="24">
        <f t="shared" si="3"/>
        <v>142600</v>
      </c>
      <c r="X37" s="21"/>
      <c r="Y37" s="10">
        <f t="shared" si="3"/>
        <v>5450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47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A33" sqref="AA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9.7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7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3" t="s">
        <v>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21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>
        <v>1</v>
      </c>
      <c r="C9" s="18"/>
      <c r="D9" s="16">
        <v>1</v>
      </c>
      <c r="E9" s="3">
        <v>9700</v>
      </c>
      <c r="F9" s="20"/>
      <c r="G9" s="17">
        <v>4780</v>
      </c>
      <c r="H9" s="3">
        <v>7700</v>
      </c>
      <c r="I9" s="20"/>
      <c r="J9" s="17">
        <v>4010</v>
      </c>
      <c r="K9" s="3">
        <v>3300</v>
      </c>
      <c r="L9" s="20"/>
      <c r="M9" s="17">
        <v>1689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>
        <v>1</v>
      </c>
      <c r="C10" s="18"/>
      <c r="D10" s="16">
        <v>1</v>
      </c>
      <c r="E10" s="3">
        <v>9700</v>
      </c>
      <c r="F10" s="20"/>
      <c r="G10" s="17">
        <v>4552</v>
      </c>
      <c r="H10" s="3">
        <v>400</v>
      </c>
      <c r="I10" s="20"/>
      <c r="J10" s="17">
        <v>400</v>
      </c>
      <c r="K10" s="3">
        <v>2000</v>
      </c>
      <c r="L10" s="20"/>
      <c r="M10" s="17">
        <v>958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>
        <v>1</v>
      </c>
      <c r="C11" s="18"/>
      <c r="D11" s="16">
        <v>1</v>
      </c>
      <c r="E11" s="3">
        <v>9700</v>
      </c>
      <c r="F11" s="20"/>
      <c r="G11" s="17">
        <v>4780</v>
      </c>
      <c r="H11" s="3">
        <v>400</v>
      </c>
      <c r="I11" s="20"/>
      <c r="J11" s="17">
        <v>400</v>
      </c>
      <c r="K11" s="3">
        <v>2000</v>
      </c>
      <c r="L11" s="20"/>
      <c r="M11" s="17">
        <v>996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>
        <v>1</v>
      </c>
      <c r="C12" s="18"/>
      <c r="D12" s="16">
        <v>1</v>
      </c>
      <c r="E12" s="3">
        <v>9300</v>
      </c>
      <c r="F12" s="20"/>
      <c r="G12" s="17">
        <v>4601</v>
      </c>
      <c r="H12" s="3">
        <v>400</v>
      </c>
      <c r="I12" s="20"/>
      <c r="J12" s="17">
        <v>400</v>
      </c>
      <c r="K12" s="3">
        <v>1850</v>
      </c>
      <c r="L12" s="20"/>
      <c r="M12" s="17">
        <v>961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>
        <v>1</v>
      </c>
      <c r="C13" s="18"/>
      <c r="D13" s="16">
        <v>1</v>
      </c>
      <c r="E13" s="3">
        <v>9700</v>
      </c>
      <c r="F13" s="20"/>
      <c r="G13" s="17">
        <v>4780</v>
      </c>
      <c r="H13" s="3">
        <v>400</v>
      </c>
      <c r="I13" s="20"/>
      <c r="J13" s="17">
        <v>400</v>
      </c>
      <c r="K13" s="3">
        <v>2000</v>
      </c>
      <c r="L13" s="20"/>
      <c r="M13" s="17">
        <v>996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>
        <v>1</v>
      </c>
      <c r="C14" s="18"/>
      <c r="D14" s="16">
        <v>1</v>
      </c>
      <c r="E14" s="3">
        <v>9300</v>
      </c>
      <c r="F14" s="20"/>
      <c r="G14" s="17">
        <v>4054</v>
      </c>
      <c r="H14" s="3">
        <v>400</v>
      </c>
      <c r="I14" s="20"/>
      <c r="J14" s="17">
        <v>400</v>
      </c>
      <c r="K14" s="3">
        <v>1850</v>
      </c>
      <c r="L14" s="20"/>
      <c r="M14" s="17">
        <v>1079</v>
      </c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>
        <v>1</v>
      </c>
      <c r="C15" s="18"/>
      <c r="D15" s="16">
        <v>1</v>
      </c>
      <c r="E15" s="3">
        <v>8400</v>
      </c>
      <c r="F15" s="20"/>
      <c r="G15" s="17">
        <v>4180</v>
      </c>
      <c r="H15" s="3">
        <v>400</v>
      </c>
      <c r="I15" s="20"/>
      <c r="J15" s="17">
        <v>400</v>
      </c>
      <c r="K15" s="3">
        <v>1700</v>
      </c>
      <c r="L15" s="20"/>
      <c r="M15" s="17">
        <v>880</v>
      </c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>
        <v>35900</v>
      </c>
      <c r="I16" s="20"/>
      <c r="J16" s="17">
        <v>15408</v>
      </c>
      <c r="K16" s="3">
        <v>6900</v>
      </c>
      <c r="L16" s="20"/>
      <c r="M16" s="17">
        <v>3095</v>
      </c>
      <c r="N16" s="3"/>
      <c r="O16" s="20"/>
      <c r="P16" s="17"/>
      <c r="Q16" s="3"/>
      <c r="R16" s="20"/>
      <c r="S16" s="17"/>
      <c r="T16" s="3">
        <v>150</v>
      </c>
      <c r="U16" s="20"/>
      <c r="V16" s="17">
        <v>112</v>
      </c>
      <c r="W16" s="3">
        <v>10000</v>
      </c>
      <c r="X16" s="20"/>
      <c r="Y16" s="17">
        <v>7229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4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4.25" customHeight="1">
      <c r="A20" s="8" t="s">
        <v>11</v>
      </c>
      <c r="B20" s="25">
        <f aca="true" t="shared" si="0" ref="B20:Y20">SUM(B9:B19)</f>
        <v>7</v>
      </c>
      <c r="C20" s="19"/>
      <c r="D20" s="11">
        <f t="shared" si="0"/>
        <v>7</v>
      </c>
      <c r="E20" s="24">
        <f t="shared" si="0"/>
        <v>65800</v>
      </c>
      <c r="F20" s="21"/>
      <c r="G20" s="10">
        <f t="shared" si="0"/>
        <v>31727</v>
      </c>
      <c r="H20" s="24">
        <f t="shared" si="0"/>
        <v>46000</v>
      </c>
      <c r="I20" s="21"/>
      <c r="J20" s="10">
        <f t="shared" si="0"/>
        <v>21818</v>
      </c>
      <c r="K20" s="24">
        <f t="shared" si="0"/>
        <v>21600</v>
      </c>
      <c r="L20" s="21"/>
      <c r="M20" s="10">
        <f t="shared" si="0"/>
        <v>10654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150</v>
      </c>
      <c r="U20" s="21"/>
      <c r="V20" s="10">
        <f t="shared" si="0"/>
        <v>112</v>
      </c>
      <c r="W20" s="24">
        <f t="shared" si="0"/>
        <v>10000</v>
      </c>
      <c r="X20" s="21"/>
      <c r="Y20" s="10">
        <f t="shared" si="0"/>
        <v>7229</v>
      </c>
    </row>
    <row r="21" ht="44.25" customHeight="1">
      <c r="A21" s="1"/>
    </row>
    <row r="22" ht="46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36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8.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20700</v>
      </c>
      <c r="X26" s="22"/>
      <c r="Y26" s="9">
        <f aca="true" t="shared" si="2" ref="Y26:Y35">SUM(G9+J9+M9+P9+S9+V9+Y9+D26+G26+J26+M26+P26+S26+V26)</f>
        <v>10479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12100</v>
      </c>
      <c r="X27" s="22"/>
      <c r="Y27" s="9">
        <f t="shared" si="2"/>
        <v>5910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12100</v>
      </c>
      <c r="X28" s="22"/>
      <c r="Y28" s="9">
        <f t="shared" si="2"/>
        <v>6176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11550</v>
      </c>
      <c r="X29" s="22"/>
      <c r="Y29" s="9">
        <f t="shared" si="2"/>
        <v>5962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12100</v>
      </c>
      <c r="X30" s="22"/>
      <c r="Y30" s="9">
        <f t="shared" si="2"/>
        <v>6176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11550</v>
      </c>
      <c r="X31" s="22"/>
      <c r="Y31" s="9">
        <f t="shared" si="2"/>
        <v>5533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10500</v>
      </c>
      <c r="X32" s="22"/>
      <c r="Y32" s="9">
        <f t="shared" si="2"/>
        <v>5460</v>
      </c>
    </row>
    <row r="33" spans="1:25" ht="21.75" customHeight="1">
      <c r="A33" s="14" t="s">
        <v>10</v>
      </c>
      <c r="B33" s="3">
        <v>1000</v>
      </c>
      <c r="C33" s="20"/>
      <c r="D33" s="17">
        <v>459</v>
      </c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53950</v>
      </c>
      <c r="X33" s="22"/>
      <c r="Y33" s="9">
        <f t="shared" si="2"/>
        <v>26303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7.25" customHeight="1">
      <c r="A37" s="8" t="s">
        <v>11</v>
      </c>
      <c r="B37" s="24">
        <f aca="true" t="shared" si="3" ref="B37:Y37">SUM(B26:B36)</f>
        <v>1000</v>
      </c>
      <c r="C37" s="21"/>
      <c r="D37" s="10">
        <f t="shared" si="3"/>
        <v>459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144550</v>
      </c>
      <c r="X37" s="21"/>
      <c r="Y37" s="10">
        <f t="shared" si="3"/>
        <v>71999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48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A33" sqref="AA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41.2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8.25" customHeight="1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6.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1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>
        <v>12000</v>
      </c>
      <c r="X9" s="20"/>
      <c r="Y9" s="17">
        <v>4241</v>
      </c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>
        <v>0</v>
      </c>
      <c r="I10" s="20"/>
      <c r="J10" s="17">
        <v>108</v>
      </c>
      <c r="K10" s="3">
        <v>0</v>
      </c>
      <c r="L10" s="20"/>
      <c r="M10" s="17">
        <v>173</v>
      </c>
      <c r="N10" s="3"/>
      <c r="O10" s="20"/>
      <c r="P10" s="17"/>
      <c r="Q10" s="3"/>
      <c r="R10" s="20"/>
      <c r="S10" s="17"/>
      <c r="T10" s="3"/>
      <c r="U10" s="20"/>
      <c r="V10" s="17"/>
      <c r="W10" s="3">
        <v>13000</v>
      </c>
      <c r="X10" s="20"/>
      <c r="Y10" s="17">
        <v>8520</v>
      </c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>
        <v>11000</v>
      </c>
      <c r="X11" s="20"/>
      <c r="Y11" s="17">
        <v>7960</v>
      </c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>
        <v>10500</v>
      </c>
      <c r="X12" s="20"/>
      <c r="Y12" s="17">
        <v>4244</v>
      </c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>
        <v>9700</v>
      </c>
      <c r="X13" s="20"/>
      <c r="Y13" s="17">
        <v>3495</v>
      </c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>
        <v>7500</v>
      </c>
      <c r="X14" s="20"/>
      <c r="Y14" s="17">
        <v>2843</v>
      </c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>
        <v>4700</v>
      </c>
      <c r="X15" s="20"/>
      <c r="Y15" s="17">
        <v>1474</v>
      </c>
    </row>
    <row r="16" spans="1:25" ht="22.5" customHeight="1">
      <c r="A16" s="14" t="s">
        <v>10</v>
      </c>
      <c r="B16" s="26">
        <v>22</v>
      </c>
      <c r="C16" s="18"/>
      <c r="D16" s="16">
        <v>22</v>
      </c>
      <c r="E16" s="3">
        <v>78000</v>
      </c>
      <c r="F16" s="20"/>
      <c r="G16" s="17">
        <v>34912</v>
      </c>
      <c r="H16" s="3">
        <v>31200</v>
      </c>
      <c r="I16" s="20"/>
      <c r="J16" s="17">
        <v>23546</v>
      </c>
      <c r="K16" s="3">
        <v>21000</v>
      </c>
      <c r="L16" s="20"/>
      <c r="M16" s="17">
        <v>11626</v>
      </c>
      <c r="N16" s="3"/>
      <c r="O16" s="20"/>
      <c r="P16" s="17"/>
      <c r="Q16" s="3">
        <v>0</v>
      </c>
      <c r="R16" s="20"/>
      <c r="S16" s="17">
        <v>2506</v>
      </c>
      <c r="T16" s="3"/>
      <c r="U16" s="20"/>
      <c r="V16" s="17"/>
      <c r="W16" s="3">
        <v>120000</v>
      </c>
      <c r="X16" s="20"/>
      <c r="Y16" s="17">
        <v>36702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5" customHeight="1">
      <c r="A20" s="8" t="s">
        <v>11</v>
      </c>
      <c r="B20" s="25">
        <f aca="true" t="shared" si="0" ref="B20:Y20">SUM(B9:B19)</f>
        <v>22</v>
      </c>
      <c r="C20" s="19"/>
      <c r="D20" s="11">
        <f t="shared" si="0"/>
        <v>22</v>
      </c>
      <c r="E20" s="24">
        <f t="shared" si="0"/>
        <v>78000</v>
      </c>
      <c r="F20" s="21"/>
      <c r="G20" s="10">
        <f t="shared" si="0"/>
        <v>34912</v>
      </c>
      <c r="H20" s="24">
        <f t="shared" si="0"/>
        <v>31200</v>
      </c>
      <c r="I20" s="21"/>
      <c r="J20" s="10">
        <f t="shared" si="0"/>
        <v>23654</v>
      </c>
      <c r="K20" s="24">
        <f t="shared" si="0"/>
        <v>21000</v>
      </c>
      <c r="L20" s="21"/>
      <c r="M20" s="10">
        <f t="shared" si="0"/>
        <v>11799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2506</v>
      </c>
      <c r="T20" s="24">
        <f t="shared" si="0"/>
        <v>0</v>
      </c>
      <c r="U20" s="21"/>
      <c r="V20" s="10">
        <f t="shared" si="0"/>
        <v>0</v>
      </c>
      <c r="W20" s="24">
        <f t="shared" si="0"/>
        <v>188400</v>
      </c>
      <c r="X20" s="21"/>
      <c r="Y20" s="10">
        <f t="shared" si="0"/>
        <v>69479</v>
      </c>
    </row>
    <row r="21" ht="44.25" customHeight="1">
      <c r="A21" s="1"/>
    </row>
    <row r="22" ht="46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37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8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7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>
        <v>6000</v>
      </c>
      <c r="C26" s="20"/>
      <c r="D26" s="17">
        <v>2229</v>
      </c>
      <c r="E26" s="3">
        <v>1000</v>
      </c>
      <c r="F26" s="20"/>
      <c r="G26" s="17">
        <v>0</v>
      </c>
      <c r="H26" s="3"/>
      <c r="I26" s="20"/>
      <c r="J26" s="17"/>
      <c r="K26" s="3">
        <v>300</v>
      </c>
      <c r="L26" s="20"/>
      <c r="M26" s="17">
        <v>0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19300</v>
      </c>
      <c r="X26" s="22"/>
      <c r="Y26" s="9">
        <f aca="true" t="shared" si="2" ref="Y26:Y35">SUM(G9+J9+M9+P9+S9+V9+Y9+D26+G26+J26+M26+P26+S26+V26)</f>
        <v>6470</v>
      </c>
    </row>
    <row r="27" spans="1:25" ht="23.25" customHeight="1">
      <c r="A27" s="14" t="s">
        <v>4</v>
      </c>
      <c r="B27" s="3">
        <v>6000</v>
      </c>
      <c r="C27" s="20"/>
      <c r="D27" s="17">
        <v>3704</v>
      </c>
      <c r="E27" s="3">
        <v>1000</v>
      </c>
      <c r="F27" s="20"/>
      <c r="G27" s="17">
        <v>0</v>
      </c>
      <c r="H27" s="3">
        <v>200</v>
      </c>
      <c r="I27" s="20"/>
      <c r="J27" s="17">
        <v>0</v>
      </c>
      <c r="K27" s="3">
        <v>800</v>
      </c>
      <c r="L27" s="20"/>
      <c r="M27" s="17">
        <v>378</v>
      </c>
      <c r="N27" s="3"/>
      <c r="O27" s="20"/>
      <c r="P27" s="17"/>
      <c r="Q27" s="3"/>
      <c r="R27" s="20"/>
      <c r="S27" s="17"/>
      <c r="T27" s="3">
        <v>0</v>
      </c>
      <c r="U27" s="20"/>
      <c r="V27" s="17">
        <v>888</v>
      </c>
      <c r="W27" s="23">
        <f t="shared" si="1"/>
        <v>21000</v>
      </c>
      <c r="X27" s="22"/>
      <c r="Y27" s="9">
        <f t="shared" si="2"/>
        <v>13771</v>
      </c>
    </row>
    <row r="28" spans="1:25" ht="23.25" customHeight="1">
      <c r="A28" s="14" t="s">
        <v>5</v>
      </c>
      <c r="B28" s="3">
        <v>5000</v>
      </c>
      <c r="C28" s="20"/>
      <c r="D28" s="17">
        <v>2338</v>
      </c>
      <c r="E28" s="3">
        <v>1000</v>
      </c>
      <c r="F28" s="20"/>
      <c r="G28" s="17">
        <v>0</v>
      </c>
      <c r="H28" s="3">
        <v>900</v>
      </c>
      <c r="I28" s="20"/>
      <c r="J28" s="17">
        <v>289</v>
      </c>
      <c r="K28" s="3">
        <v>300</v>
      </c>
      <c r="L28" s="20"/>
      <c r="M28" s="17">
        <v>100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18200</v>
      </c>
      <c r="X28" s="22"/>
      <c r="Y28" s="9">
        <f t="shared" si="2"/>
        <v>10687</v>
      </c>
    </row>
    <row r="29" spans="1:25" ht="24" customHeight="1">
      <c r="A29" s="14" t="s">
        <v>6</v>
      </c>
      <c r="B29" s="3">
        <v>6000</v>
      </c>
      <c r="C29" s="20"/>
      <c r="D29" s="17">
        <v>2547</v>
      </c>
      <c r="E29" s="3">
        <v>1000</v>
      </c>
      <c r="F29" s="20"/>
      <c r="G29" s="17">
        <v>0</v>
      </c>
      <c r="H29" s="3">
        <v>1200</v>
      </c>
      <c r="I29" s="20"/>
      <c r="J29" s="17">
        <v>431</v>
      </c>
      <c r="K29" s="3">
        <v>300</v>
      </c>
      <c r="L29" s="20"/>
      <c r="M29" s="17">
        <v>0</v>
      </c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19000</v>
      </c>
      <c r="X29" s="22"/>
      <c r="Y29" s="9">
        <f t="shared" si="2"/>
        <v>7222</v>
      </c>
    </row>
    <row r="30" spans="1:25" ht="23.25" customHeight="1">
      <c r="A30" s="14" t="s">
        <v>7</v>
      </c>
      <c r="B30" s="3">
        <v>6000</v>
      </c>
      <c r="C30" s="20"/>
      <c r="D30" s="17">
        <v>3372</v>
      </c>
      <c r="E30" s="3">
        <v>1000</v>
      </c>
      <c r="F30" s="20"/>
      <c r="G30" s="17">
        <v>0</v>
      </c>
      <c r="H30" s="3">
        <v>500</v>
      </c>
      <c r="I30" s="20"/>
      <c r="J30" s="17">
        <v>168</v>
      </c>
      <c r="K30" s="3">
        <v>300</v>
      </c>
      <c r="L30" s="20"/>
      <c r="M30" s="17">
        <v>0</v>
      </c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17500</v>
      </c>
      <c r="X30" s="22"/>
      <c r="Y30" s="9">
        <f t="shared" si="2"/>
        <v>7035</v>
      </c>
    </row>
    <row r="31" spans="1:25" ht="21" customHeight="1">
      <c r="A31" s="14" t="s">
        <v>8</v>
      </c>
      <c r="B31" s="3">
        <v>2500</v>
      </c>
      <c r="C31" s="20"/>
      <c r="D31" s="17">
        <v>558</v>
      </c>
      <c r="E31" s="3">
        <v>3000</v>
      </c>
      <c r="F31" s="20"/>
      <c r="G31" s="17">
        <v>0</v>
      </c>
      <c r="H31" s="3">
        <v>400</v>
      </c>
      <c r="I31" s="20"/>
      <c r="J31" s="17">
        <v>60</v>
      </c>
      <c r="K31" s="3">
        <v>150</v>
      </c>
      <c r="L31" s="20"/>
      <c r="M31" s="17">
        <v>132</v>
      </c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13550</v>
      </c>
      <c r="X31" s="22"/>
      <c r="Y31" s="9">
        <f t="shared" si="2"/>
        <v>3593</v>
      </c>
    </row>
    <row r="32" spans="1:25" ht="21" customHeight="1">
      <c r="A32" s="14" t="s">
        <v>9</v>
      </c>
      <c r="B32" s="3">
        <v>2000</v>
      </c>
      <c r="C32" s="20"/>
      <c r="D32" s="17">
        <v>700</v>
      </c>
      <c r="E32" s="3">
        <v>2000</v>
      </c>
      <c r="F32" s="20"/>
      <c r="G32" s="17">
        <v>0</v>
      </c>
      <c r="H32" s="3">
        <v>400</v>
      </c>
      <c r="I32" s="20"/>
      <c r="J32" s="17">
        <v>240</v>
      </c>
      <c r="K32" s="3">
        <v>150</v>
      </c>
      <c r="L32" s="20"/>
      <c r="M32" s="17">
        <v>93</v>
      </c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9250</v>
      </c>
      <c r="X32" s="22"/>
      <c r="Y32" s="9">
        <f t="shared" si="2"/>
        <v>2507</v>
      </c>
    </row>
    <row r="33" spans="1:25" ht="21.75" customHeight="1">
      <c r="A33" s="14" t="s">
        <v>10</v>
      </c>
      <c r="B33" s="3">
        <v>85151</v>
      </c>
      <c r="C33" s="20"/>
      <c r="D33" s="17">
        <v>69812</v>
      </c>
      <c r="E33" s="3">
        <v>10000</v>
      </c>
      <c r="F33" s="20"/>
      <c r="G33" s="17">
        <v>11456</v>
      </c>
      <c r="H33" s="3">
        <v>1500</v>
      </c>
      <c r="I33" s="20"/>
      <c r="J33" s="17">
        <v>448</v>
      </c>
      <c r="K33" s="3">
        <v>15700</v>
      </c>
      <c r="L33" s="20"/>
      <c r="M33" s="17">
        <v>6382</v>
      </c>
      <c r="N33" s="3">
        <v>18000</v>
      </c>
      <c r="O33" s="20"/>
      <c r="P33" s="17">
        <v>1854</v>
      </c>
      <c r="Q33" s="3"/>
      <c r="R33" s="20"/>
      <c r="S33" s="17"/>
      <c r="T33" s="3">
        <v>6000</v>
      </c>
      <c r="U33" s="20"/>
      <c r="V33" s="17">
        <v>7163</v>
      </c>
      <c r="W33" s="23">
        <f t="shared" si="1"/>
        <v>386551</v>
      </c>
      <c r="X33" s="22"/>
      <c r="Y33" s="9">
        <f t="shared" si="2"/>
        <v>206407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" customHeight="1">
      <c r="A37" s="8" t="s">
        <v>11</v>
      </c>
      <c r="B37" s="24">
        <f aca="true" t="shared" si="3" ref="B37:Y37">SUM(B26:B36)</f>
        <v>118651</v>
      </c>
      <c r="C37" s="21"/>
      <c r="D37" s="10">
        <f t="shared" si="3"/>
        <v>85260</v>
      </c>
      <c r="E37" s="24">
        <f t="shared" si="3"/>
        <v>20000</v>
      </c>
      <c r="F37" s="21"/>
      <c r="G37" s="10">
        <f t="shared" si="3"/>
        <v>11456</v>
      </c>
      <c r="H37" s="24">
        <f t="shared" si="3"/>
        <v>5100</v>
      </c>
      <c r="I37" s="21"/>
      <c r="J37" s="10">
        <f t="shared" si="3"/>
        <v>1636</v>
      </c>
      <c r="K37" s="24">
        <f t="shared" si="3"/>
        <v>18000</v>
      </c>
      <c r="L37" s="21"/>
      <c r="M37" s="10">
        <f t="shared" si="3"/>
        <v>7085</v>
      </c>
      <c r="N37" s="24">
        <f t="shared" si="3"/>
        <v>18000</v>
      </c>
      <c r="O37" s="21"/>
      <c r="P37" s="10">
        <f t="shared" si="3"/>
        <v>1854</v>
      </c>
      <c r="Q37" s="24">
        <f t="shared" si="3"/>
        <v>0</v>
      </c>
      <c r="R37" s="21"/>
      <c r="S37" s="10">
        <f t="shared" si="3"/>
        <v>0</v>
      </c>
      <c r="T37" s="24">
        <f t="shared" si="3"/>
        <v>6000</v>
      </c>
      <c r="U37" s="21"/>
      <c r="V37" s="10">
        <f t="shared" si="3"/>
        <v>8051</v>
      </c>
      <c r="W37" s="24">
        <f t="shared" si="3"/>
        <v>504351</v>
      </c>
      <c r="X37" s="21"/>
      <c r="Y37" s="10">
        <f t="shared" si="3"/>
        <v>257692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27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C33" sqref="AC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9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4.5" customHeight="1">
      <c r="A3" s="33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2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6.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>
        <v>125000</v>
      </c>
      <c r="I16" s="20"/>
      <c r="J16" s="17">
        <v>60574</v>
      </c>
      <c r="K16" s="3">
        <v>24000</v>
      </c>
      <c r="L16" s="20"/>
      <c r="M16" s="17">
        <v>11643</v>
      </c>
      <c r="N16" s="3"/>
      <c r="O16" s="20"/>
      <c r="P16" s="17"/>
      <c r="Q16" s="3"/>
      <c r="R16" s="20"/>
      <c r="S16" s="17"/>
      <c r="T16" s="3"/>
      <c r="U16" s="20"/>
      <c r="V16" s="17"/>
      <c r="W16" s="3">
        <v>8000</v>
      </c>
      <c r="X16" s="20"/>
      <c r="Y16" s="17">
        <v>2260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125000</v>
      </c>
      <c r="I20" s="21"/>
      <c r="J20" s="10">
        <f t="shared" si="0"/>
        <v>60574</v>
      </c>
      <c r="K20" s="24">
        <f t="shared" si="0"/>
        <v>24000</v>
      </c>
      <c r="L20" s="21"/>
      <c r="M20" s="10">
        <f t="shared" si="0"/>
        <v>11643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8000</v>
      </c>
      <c r="X20" s="21"/>
      <c r="Y20" s="10">
        <f t="shared" si="0"/>
        <v>2260</v>
      </c>
    </row>
    <row r="21" ht="48.75" customHeight="1">
      <c r="A21" s="1"/>
    </row>
    <row r="22" ht="44.2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33</v>
      </c>
      <c r="I23" s="35"/>
      <c r="J23" s="35"/>
      <c r="K23" s="36" t="s">
        <v>34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9.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7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>
        <v>4000</v>
      </c>
      <c r="C33" s="20"/>
      <c r="D33" s="17">
        <v>2575</v>
      </c>
      <c r="E33" s="3"/>
      <c r="F33" s="20"/>
      <c r="G33" s="17"/>
      <c r="H33" s="3">
        <v>800</v>
      </c>
      <c r="I33" s="20"/>
      <c r="J33" s="17">
        <v>356</v>
      </c>
      <c r="K33" s="3">
        <v>1400</v>
      </c>
      <c r="L33" s="20"/>
      <c r="M33" s="17">
        <v>1105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163200</v>
      </c>
      <c r="X33" s="22"/>
      <c r="Y33" s="9">
        <f t="shared" si="2"/>
        <v>78513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" customHeight="1">
      <c r="A37" s="8" t="s">
        <v>11</v>
      </c>
      <c r="B37" s="24">
        <f aca="true" t="shared" si="3" ref="B37:Y37">SUM(B26:B36)</f>
        <v>4000</v>
      </c>
      <c r="C37" s="21"/>
      <c r="D37" s="10">
        <f t="shared" si="3"/>
        <v>2575</v>
      </c>
      <c r="E37" s="24">
        <f t="shared" si="3"/>
        <v>0</v>
      </c>
      <c r="F37" s="21"/>
      <c r="G37" s="10">
        <f t="shared" si="3"/>
        <v>0</v>
      </c>
      <c r="H37" s="24">
        <f t="shared" si="3"/>
        <v>800</v>
      </c>
      <c r="I37" s="21"/>
      <c r="J37" s="10">
        <f t="shared" si="3"/>
        <v>356</v>
      </c>
      <c r="K37" s="24">
        <f t="shared" si="3"/>
        <v>1400</v>
      </c>
      <c r="L37" s="21"/>
      <c r="M37" s="10">
        <f t="shared" si="3"/>
        <v>1105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163200</v>
      </c>
      <c r="X37" s="21"/>
      <c r="Y37" s="10">
        <f t="shared" si="3"/>
        <v>78513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28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7.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3" t="s">
        <v>51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9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8.7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7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>
        <v>3800</v>
      </c>
      <c r="O9" s="20"/>
      <c r="P9" s="17">
        <v>1070</v>
      </c>
      <c r="Q9" s="3"/>
      <c r="R9" s="20"/>
      <c r="S9" s="17"/>
      <c r="T9" s="3">
        <v>200</v>
      </c>
      <c r="U9" s="20"/>
      <c r="V9" s="17">
        <v>0</v>
      </c>
      <c r="W9" s="3">
        <v>8500</v>
      </c>
      <c r="X9" s="20"/>
      <c r="Y9" s="17">
        <v>2509</v>
      </c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>
        <v>4000</v>
      </c>
      <c r="O10" s="20"/>
      <c r="P10" s="17">
        <v>1241</v>
      </c>
      <c r="Q10" s="3"/>
      <c r="R10" s="20"/>
      <c r="S10" s="17"/>
      <c r="T10" s="3">
        <v>200</v>
      </c>
      <c r="U10" s="20"/>
      <c r="V10" s="17">
        <v>0</v>
      </c>
      <c r="W10" s="3">
        <v>9000</v>
      </c>
      <c r="X10" s="20"/>
      <c r="Y10" s="17">
        <v>3857</v>
      </c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>
        <v>4000</v>
      </c>
      <c r="O11" s="20"/>
      <c r="P11" s="17">
        <v>1220</v>
      </c>
      <c r="Q11" s="3"/>
      <c r="R11" s="20"/>
      <c r="S11" s="17"/>
      <c r="T11" s="3">
        <v>2000</v>
      </c>
      <c r="U11" s="20"/>
      <c r="V11" s="17">
        <v>0</v>
      </c>
      <c r="W11" s="3">
        <v>9000</v>
      </c>
      <c r="X11" s="20"/>
      <c r="Y11" s="17">
        <v>6004</v>
      </c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>
        <v>3700</v>
      </c>
      <c r="O13" s="20"/>
      <c r="P13" s="17">
        <v>1192</v>
      </c>
      <c r="Q13" s="3"/>
      <c r="R13" s="20"/>
      <c r="S13" s="17"/>
      <c r="T13" s="3">
        <v>1500</v>
      </c>
      <c r="U13" s="20"/>
      <c r="V13" s="17">
        <v>0</v>
      </c>
      <c r="W13" s="3">
        <v>8500</v>
      </c>
      <c r="X13" s="20"/>
      <c r="Y13" s="17">
        <v>3589</v>
      </c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>
        <v>58000</v>
      </c>
      <c r="I16" s="20"/>
      <c r="J16" s="17">
        <v>36625</v>
      </c>
      <c r="K16" s="3">
        <v>11200</v>
      </c>
      <c r="L16" s="20"/>
      <c r="M16" s="17">
        <v>6978</v>
      </c>
      <c r="N16" s="3">
        <v>9000</v>
      </c>
      <c r="O16" s="20"/>
      <c r="P16" s="17">
        <v>2607</v>
      </c>
      <c r="Q16" s="3">
        <v>200</v>
      </c>
      <c r="R16" s="20"/>
      <c r="S16" s="17">
        <v>434</v>
      </c>
      <c r="T16" s="3">
        <v>3000</v>
      </c>
      <c r="U16" s="20"/>
      <c r="V16" s="17">
        <v>0</v>
      </c>
      <c r="W16" s="3">
        <v>26000</v>
      </c>
      <c r="X16" s="20"/>
      <c r="Y16" s="17">
        <v>9298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39.7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58000</v>
      </c>
      <c r="I20" s="21"/>
      <c r="J20" s="10">
        <f t="shared" si="0"/>
        <v>36625</v>
      </c>
      <c r="K20" s="24">
        <f t="shared" si="0"/>
        <v>11200</v>
      </c>
      <c r="L20" s="21"/>
      <c r="M20" s="10">
        <f t="shared" si="0"/>
        <v>6978</v>
      </c>
      <c r="N20" s="24">
        <f t="shared" si="0"/>
        <v>24500</v>
      </c>
      <c r="O20" s="21"/>
      <c r="P20" s="10">
        <f t="shared" si="0"/>
        <v>7330</v>
      </c>
      <c r="Q20" s="24">
        <f t="shared" si="0"/>
        <v>200</v>
      </c>
      <c r="R20" s="21"/>
      <c r="S20" s="10">
        <f t="shared" si="0"/>
        <v>434</v>
      </c>
      <c r="T20" s="24">
        <f t="shared" si="0"/>
        <v>6900</v>
      </c>
      <c r="U20" s="21"/>
      <c r="V20" s="10">
        <f t="shared" si="0"/>
        <v>0</v>
      </c>
      <c r="W20" s="24">
        <f t="shared" si="0"/>
        <v>61000</v>
      </c>
      <c r="X20" s="21"/>
      <c r="Y20" s="10">
        <f t="shared" si="0"/>
        <v>25257</v>
      </c>
    </row>
    <row r="21" ht="50.25" customHeight="1">
      <c r="A21" s="1"/>
    </row>
    <row r="22" ht="52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37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8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>
        <v>1000</v>
      </c>
      <c r="C26" s="20"/>
      <c r="D26" s="17">
        <v>636</v>
      </c>
      <c r="E26" s="3">
        <v>1500</v>
      </c>
      <c r="F26" s="20"/>
      <c r="G26" s="17">
        <v>0</v>
      </c>
      <c r="H26" s="3">
        <v>100</v>
      </c>
      <c r="I26" s="20"/>
      <c r="J26" s="17">
        <v>0</v>
      </c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15100</v>
      </c>
      <c r="X26" s="22"/>
      <c r="Y26" s="9">
        <f aca="true" t="shared" si="2" ref="Y26:Y35">SUM(G9+J9+M9+P9+S9+V9+Y9+D26+G26+J26+M26+P26+S26+V26)</f>
        <v>4215</v>
      </c>
    </row>
    <row r="27" spans="1:25" ht="23.25" customHeight="1">
      <c r="A27" s="14" t="s">
        <v>4</v>
      </c>
      <c r="B27" s="3">
        <v>1000</v>
      </c>
      <c r="C27" s="20"/>
      <c r="D27" s="17">
        <v>264</v>
      </c>
      <c r="E27" s="3">
        <v>2000</v>
      </c>
      <c r="F27" s="20"/>
      <c r="G27" s="17">
        <v>0</v>
      </c>
      <c r="H27" s="3">
        <v>100</v>
      </c>
      <c r="I27" s="20"/>
      <c r="J27" s="17">
        <v>26</v>
      </c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16300</v>
      </c>
      <c r="X27" s="22"/>
      <c r="Y27" s="9">
        <f t="shared" si="2"/>
        <v>5388</v>
      </c>
    </row>
    <row r="28" spans="1:25" ht="23.25" customHeight="1">
      <c r="A28" s="14" t="s">
        <v>5</v>
      </c>
      <c r="B28" s="3">
        <v>1000</v>
      </c>
      <c r="C28" s="20"/>
      <c r="D28" s="17">
        <v>1148</v>
      </c>
      <c r="E28" s="3">
        <v>3500</v>
      </c>
      <c r="F28" s="20"/>
      <c r="G28" s="17">
        <v>0</v>
      </c>
      <c r="H28" s="3">
        <v>100</v>
      </c>
      <c r="I28" s="20"/>
      <c r="J28" s="17">
        <v>85</v>
      </c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19600</v>
      </c>
      <c r="X28" s="22"/>
      <c r="Y28" s="9">
        <f t="shared" si="2"/>
        <v>8457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7</v>
      </c>
      <c r="B30" s="3">
        <v>1000</v>
      </c>
      <c r="C30" s="20"/>
      <c r="D30" s="17">
        <v>209</v>
      </c>
      <c r="E30" s="3">
        <v>2000</v>
      </c>
      <c r="F30" s="20"/>
      <c r="G30" s="17">
        <v>0</v>
      </c>
      <c r="H30" s="3">
        <v>100</v>
      </c>
      <c r="I30" s="20"/>
      <c r="J30" s="17">
        <v>4</v>
      </c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16800</v>
      </c>
      <c r="X30" s="22"/>
      <c r="Y30" s="9">
        <f t="shared" si="2"/>
        <v>4994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>
        <v>3000</v>
      </c>
      <c r="C33" s="20"/>
      <c r="D33" s="17">
        <v>4565</v>
      </c>
      <c r="E33" s="3">
        <v>4500</v>
      </c>
      <c r="F33" s="20"/>
      <c r="G33" s="17">
        <v>0</v>
      </c>
      <c r="H33" s="3">
        <v>400</v>
      </c>
      <c r="I33" s="20"/>
      <c r="J33" s="17">
        <v>7</v>
      </c>
      <c r="K33" s="3">
        <v>0</v>
      </c>
      <c r="L33" s="20"/>
      <c r="M33" s="17">
        <v>328</v>
      </c>
      <c r="N33" s="3"/>
      <c r="O33" s="20"/>
      <c r="P33" s="17"/>
      <c r="Q33" s="3"/>
      <c r="R33" s="20"/>
      <c r="S33" s="17"/>
      <c r="T33" s="3">
        <v>0</v>
      </c>
      <c r="U33" s="20"/>
      <c r="V33" s="17">
        <v>3000</v>
      </c>
      <c r="W33" s="23">
        <f t="shared" si="1"/>
        <v>115300</v>
      </c>
      <c r="X33" s="22"/>
      <c r="Y33" s="9">
        <f t="shared" si="2"/>
        <v>63842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0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3.5" customHeight="1">
      <c r="A37" s="8" t="s">
        <v>11</v>
      </c>
      <c r="B37" s="24">
        <f aca="true" t="shared" si="3" ref="B37:Y37">SUM(B26:B36)</f>
        <v>7000</v>
      </c>
      <c r="C37" s="21"/>
      <c r="D37" s="10">
        <f t="shared" si="3"/>
        <v>6822</v>
      </c>
      <c r="E37" s="24">
        <f t="shared" si="3"/>
        <v>13500</v>
      </c>
      <c r="F37" s="21"/>
      <c r="G37" s="10">
        <f t="shared" si="3"/>
        <v>0</v>
      </c>
      <c r="H37" s="24">
        <f t="shared" si="3"/>
        <v>800</v>
      </c>
      <c r="I37" s="21"/>
      <c r="J37" s="10">
        <f t="shared" si="3"/>
        <v>122</v>
      </c>
      <c r="K37" s="24">
        <f t="shared" si="3"/>
        <v>0</v>
      </c>
      <c r="L37" s="21"/>
      <c r="M37" s="10">
        <f t="shared" si="3"/>
        <v>328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3000</v>
      </c>
      <c r="W37" s="24">
        <f t="shared" si="3"/>
        <v>183100</v>
      </c>
      <c r="X37" s="21"/>
      <c r="Y37" s="10">
        <f t="shared" si="3"/>
        <v>86896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29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Y33" sqref="Y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8.2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4.5" customHeight="1">
      <c r="A3" s="33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6.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2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>
        <v>3800</v>
      </c>
      <c r="O9" s="20"/>
      <c r="P9" s="17">
        <v>1070</v>
      </c>
      <c r="Q9" s="3"/>
      <c r="R9" s="20"/>
      <c r="S9" s="17"/>
      <c r="T9" s="3">
        <v>200</v>
      </c>
      <c r="U9" s="20"/>
      <c r="V9" s="17">
        <v>0</v>
      </c>
      <c r="W9" s="3">
        <v>8500</v>
      </c>
      <c r="X9" s="20"/>
      <c r="Y9" s="17">
        <v>2509</v>
      </c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>
        <v>4000</v>
      </c>
      <c r="O10" s="20"/>
      <c r="P10" s="17">
        <v>1241</v>
      </c>
      <c r="Q10" s="3"/>
      <c r="R10" s="20"/>
      <c r="S10" s="17"/>
      <c r="T10" s="3">
        <v>200</v>
      </c>
      <c r="U10" s="20"/>
      <c r="V10" s="17">
        <v>0</v>
      </c>
      <c r="W10" s="3">
        <v>9000</v>
      </c>
      <c r="X10" s="20"/>
      <c r="Y10" s="17">
        <v>3857</v>
      </c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>
        <v>4000</v>
      </c>
      <c r="O11" s="20"/>
      <c r="P11" s="17">
        <v>1220</v>
      </c>
      <c r="Q11" s="3"/>
      <c r="R11" s="20"/>
      <c r="S11" s="17"/>
      <c r="T11" s="3">
        <v>2000</v>
      </c>
      <c r="U11" s="20"/>
      <c r="V11" s="17">
        <v>0</v>
      </c>
      <c r="W11" s="3">
        <v>9000</v>
      </c>
      <c r="X11" s="20"/>
      <c r="Y11" s="17">
        <v>6004</v>
      </c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>
        <v>3700</v>
      </c>
      <c r="O13" s="20"/>
      <c r="P13" s="17">
        <v>1192</v>
      </c>
      <c r="Q13" s="3"/>
      <c r="R13" s="20"/>
      <c r="S13" s="17"/>
      <c r="T13" s="3">
        <v>1500</v>
      </c>
      <c r="U13" s="20"/>
      <c r="V13" s="17">
        <v>0</v>
      </c>
      <c r="W13" s="3">
        <v>8500</v>
      </c>
      <c r="X13" s="20"/>
      <c r="Y13" s="17">
        <v>3589</v>
      </c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>
        <v>0</v>
      </c>
      <c r="I16" s="20"/>
      <c r="J16" s="17">
        <v>70</v>
      </c>
      <c r="K16" s="3"/>
      <c r="L16" s="20"/>
      <c r="M16" s="17"/>
      <c r="N16" s="3">
        <v>9000</v>
      </c>
      <c r="O16" s="20"/>
      <c r="P16" s="17">
        <v>2607</v>
      </c>
      <c r="Q16" s="3">
        <v>200</v>
      </c>
      <c r="R16" s="20"/>
      <c r="S16" s="17">
        <v>434</v>
      </c>
      <c r="T16" s="3">
        <v>3000</v>
      </c>
      <c r="U16" s="20"/>
      <c r="V16" s="17">
        <v>0</v>
      </c>
      <c r="W16" s="3">
        <v>26000</v>
      </c>
      <c r="X16" s="20"/>
      <c r="Y16" s="17">
        <v>9298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0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70</v>
      </c>
      <c r="K20" s="24">
        <f t="shared" si="0"/>
        <v>0</v>
      </c>
      <c r="L20" s="21"/>
      <c r="M20" s="10">
        <f t="shared" si="0"/>
        <v>0</v>
      </c>
      <c r="N20" s="24">
        <f t="shared" si="0"/>
        <v>24500</v>
      </c>
      <c r="O20" s="21"/>
      <c r="P20" s="10">
        <f t="shared" si="0"/>
        <v>7330</v>
      </c>
      <c r="Q20" s="24">
        <f t="shared" si="0"/>
        <v>200</v>
      </c>
      <c r="R20" s="21"/>
      <c r="S20" s="10">
        <f t="shared" si="0"/>
        <v>434</v>
      </c>
      <c r="T20" s="24">
        <f t="shared" si="0"/>
        <v>6900</v>
      </c>
      <c r="U20" s="21"/>
      <c r="V20" s="10">
        <f t="shared" si="0"/>
        <v>0</v>
      </c>
      <c r="W20" s="24">
        <f t="shared" si="0"/>
        <v>61000</v>
      </c>
      <c r="X20" s="21"/>
      <c r="Y20" s="10">
        <f t="shared" si="0"/>
        <v>25257</v>
      </c>
    </row>
    <row r="21" ht="51.75" customHeight="1">
      <c r="A21" s="1"/>
    </row>
    <row r="22" ht="48.7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38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9.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>
        <v>1000</v>
      </c>
      <c r="C26" s="20"/>
      <c r="D26" s="17">
        <v>636</v>
      </c>
      <c r="E26" s="3">
        <v>1500</v>
      </c>
      <c r="F26" s="20"/>
      <c r="G26" s="17">
        <v>0</v>
      </c>
      <c r="H26" s="3">
        <v>100</v>
      </c>
      <c r="I26" s="20"/>
      <c r="J26" s="17">
        <v>0</v>
      </c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15100</v>
      </c>
      <c r="X26" s="22"/>
      <c r="Y26" s="9">
        <f aca="true" t="shared" si="2" ref="Y26:Y35">SUM(G9+J9+M9+P9+S9+V9+Y9+D26+G26+J26+M26+P26+S26+V26)</f>
        <v>4215</v>
      </c>
    </row>
    <row r="27" spans="1:25" ht="23.25" customHeight="1">
      <c r="A27" s="14" t="s">
        <v>4</v>
      </c>
      <c r="B27" s="3">
        <v>1000</v>
      </c>
      <c r="C27" s="20"/>
      <c r="D27" s="17">
        <v>264</v>
      </c>
      <c r="E27" s="3">
        <v>2000</v>
      </c>
      <c r="F27" s="20"/>
      <c r="G27" s="17">
        <v>0</v>
      </c>
      <c r="H27" s="3">
        <v>100</v>
      </c>
      <c r="I27" s="20"/>
      <c r="J27" s="17">
        <v>26</v>
      </c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16300</v>
      </c>
      <c r="X27" s="22"/>
      <c r="Y27" s="9">
        <f t="shared" si="2"/>
        <v>5388</v>
      </c>
    </row>
    <row r="28" spans="1:25" ht="23.25" customHeight="1">
      <c r="A28" s="14" t="s">
        <v>5</v>
      </c>
      <c r="B28" s="3">
        <v>1000</v>
      </c>
      <c r="C28" s="20"/>
      <c r="D28" s="17">
        <v>1148</v>
      </c>
      <c r="E28" s="3">
        <v>3500</v>
      </c>
      <c r="F28" s="20"/>
      <c r="G28" s="17">
        <v>0</v>
      </c>
      <c r="H28" s="3">
        <v>100</v>
      </c>
      <c r="I28" s="20"/>
      <c r="J28" s="17">
        <v>85</v>
      </c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19600</v>
      </c>
      <c r="X28" s="22"/>
      <c r="Y28" s="9">
        <f t="shared" si="2"/>
        <v>8457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7</v>
      </c>
      <c r="B30" s="3">
        <v>1000</v>
      </c>
      <c r="C30" s="20"/>
      <c r="D30" s="17">
        <v>209</v>
      </c>
      <c r="E30" s="3">
        <v>2000</v>
      </c>
      <c r="F30" s="20"/>
      <c r="G30" s="17">
        <v>0</v>
      </c>
      <c r="H30" s="3">
        <v>100</v>
      </c>
      <c r="I30" s="20"/>
      <c r="J30" s="17">
        <v>4</v>
      </c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16800</v>
      </c>
      <c r="X30" s="22"/>
      <c r="Y30" s="9">
        <f t="shared" si="2"/>
        <v>4994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>
        <v>3000</v>
      </c>
      <c r="C33" s="20"/>
      <c r="D33" s="17">
        <v>4565</v>
      </c>
      <c r="E33" s="3">
        <v>4500</v>
      </c>
      <c r="F33" s="20"/>
      <c r="G33" s="17">
        <v>0</v>
      </c>
      <c r="H33" s="3">
        <v>400</v>
      </c>
      <c r="I33" s="20"/>
      <c r="J33" s="17">
        <v>7</v>
      </c>
      <c r="K33" s="3">
        <v>0</v>
      </c>
      <c r="L33" s="20"/>
      <c r="M33" s="17">
        <v>328</v>
      </c>
      <c r="N33" s="3"/>
      <c r="O33" s="20"/>
      <c r="P33" s="17"/>
      <c r="Q33" s="3"/>
      <c r="R33" s="20"/>
      <c r="S33" s="17"/>
      <c r="T33" s="3">
        <v>0</v>
      </c>
      <c r="U33" s="20"/>
      <c r="V33" s="17">
        <v>3000</v>
      </c>
      <c r="W33" s="23">
        <f t="shared" si="1"/>
        <v>46100</v>
      </c>
      <c r="X33" s="22"/>
      <c r="Y33" s="9">
        <f t="shared" si="2"/>
        <v>20309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" customHeight="1">
      <c r="A37" s="8" t="s">
        <v>11</v>
      </c>
      <c r="B37" s="24">
        <f aca="true" t="shared" si="3" ref="B37:Y37">SUM(B26:B36)</f>
        <v>7000</v>
      </c>
      <c r="C37" s="21"/>
      <c r="D37" s="10">
        <f t="shared" si="3"/>
        <v>6822</v>
      </c>
      <c r="E37" s="24">
        <f t="shared" si="3"/>
        <v>13500</v>
      </c>
      <c r="F37" s="21"/>
      <c r="G37" s="10">
        <f t="shared" si="3"/>
        <v>0</v>
      </c>
      <c r="H37" s="24">
        <f t="shared" si="3"/>
        <v>800</v>
      </c>
      <c r="I37" s="21"/>
      <c r="J37" s="10">
        <f t="shared" si="3"/>
        <v>122</v>
      </c>
      <c r="K37" s="24">
        <f t="shared" si="3"/>
        <v>0</v>
      </c>
      <c r="L37" s="21"/>
      <c r="M37" s="10">
        <f t="shared" si="3"/>
        <v>328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3000</v>
      </c>
      <c r="W37" s="24">
        <f t="shared" si="3"/>
        <v>113900</v>
      </c>
      <c r="X37" s="21"/>
      <c r="Y37" s="10">
        <f t="shared" si="3"/>
        <v>43363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30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Z44" sqref="Z44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8.2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30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3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6.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4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/>
      <c r="F9" s="20"/>
      <c r="G9" s="17"/>
      <c r="H9" s="3"/>
      <c r="I9" s="20"/>
      <c r="J9" s="17"/>
      <c r="K9" s="3"/>
      <c r="L9" s="20"/>
      <c r="M9" s="17"/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/>
      <c r="F11" s="20"/>
      <c r="G11" s="17"/>
      <c r="H11" s="3"/>
      <c r="I11" s="20"/>
      <c r="J11" s="17"/>
      <c r="K11" s="3"/>
      <c r="L11" s="20"/>
      <c r="M11" s="17"/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/>
      <c r="F12" s="20"/>
      <c r="G12" s="17"/>
      <c r="H12" s="3"/>
      <c r="I12" s="20"/>
      <c r="J12" s="17"/>
      <c r="K12" s="3"/>
      <c r="L12" s="20"/>
      <c r="M12" s="17"/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/>
      <c r="I13" s="20"/>
      <c r="J13" s="17"/>
      <c r="K13" s="3"/>
      <c r="L13" s="20"/>
      <c r="M13" s="17"/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/>
      <c r="F16" s="20"/>
      <c r="G16" s="17"/>
      <c r="H16" s="3">
        <v>58000</v>
      </c>
      <c r="I16" s="20"/>
      <c r="J16" s="17">
        <v>36555</v>
      </c>
      <c r="K16" s="3">
        <v>11200</v>
      </c>
      <c r="L16" s="20"/>
      <c r="M16" s="17">
        <v>6978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3.2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1.2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0</v>
      </c>
      <c r="F20" s="21"/>
      <c r="G20" s="10">
        <f t="shared" si="0"/>
        <v>0</v>
      </c>
      <c r="H20" s="24">
        <f t="shared" si="0"/>
        <v>58000</v>
      </c>
      <c r="I20" s="21"/>
      <c r="J20" s="10">
        <f t="shared" si="0"/>
        <v>36555</v>
      </c>
      <c r="K20" s="24">
        <f t="shared" si="0"/>
        <v>11200</v>
      </c>
      <c r="L20" s="21"/>
      <c r="M20" s="10">
        <f t="shared" si="0"/>
        <v>6978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51" customHeight="1">
      <c r="A21" s="1"/>
    </row>
    <row r="22" ht="52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39</v>
      </c>
      <c r="I23" s="35"/>
      <c r="J23" s="35"/>
      <c r="K23" s="36" t="s">
        <v>40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4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0</v>
      </c>
      <c r="X28" s="22"/>
      <c r="Y28" s="9">
        <f t="shared" si="2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69200</v>
      </c>
      <c r="X33" s="22"/>
      <c r="Y33" s="9">
        <f t="shared" si="2"/>
        <v>43533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1.7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4.2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69200</v>
      </c>
      <c r="X37" s="21"/>
      <c r="Y37" s="10">
        <f t="shared" si="3"/>
        <v>43533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31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D33" sqref="AD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6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4.5" customHeight="1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8.7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7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>
        <v>3</v>
      </c>
      <c r="C9" s="18"/>
      <c r="D9" s="16">
        <v>3</v>
      </c>
      <c r="E9" s="3">
        <v>36300</v>
      </c>
      <c r="F9" s="20"/>
      <c r="G9" s="17">
        <v>18465</v>
      </c>
      <c r="H9" s="3">
        <v>1700</v>
      </c>
      <c r="I9" s="20"/>
      <c r="J9" s="17">
        <v>1700</v>
      </c>
      <c r="K9" s="3">
        <v>7250</v>
      </c>
      <c r="L9" s="20"/>
      <c r="M9" s="17">
        <v>3875</v>
      </c>
      <c r="N9" s="3">
        <v>22000</v>
      </c>
      <c r="O9" s="20"/>
      <c r="P9" s="17">
        <v>8406</v>
      </c>
      <c r="Q9" s="3"/>
      <c r="R9" s="20"/>
      <c r="S9" s="17"/>
      <c r="T9" s="3">
        <v>200</v>
      </c>
      <c r="U9" s="20"/>
      <c r="V9" s="17">
        <v>0</v>
      </c>
      <c r="W9" s="3">
        <v>11300</v>
      </c>
      <c r="X9" s="20"/>
      <c r="Y9" s="17">
        <v>6021</v>
      </c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>
        <v>3</v>
      </c>
      <c r="C11" s="18"/>
      <c r="D11" s="16">
        <v>3</v>
      </c>
      <c r="E11" s="3">
        <v>27600</v>
      </c>
      <c r="F11" s="20"/>
      <c r="G11" s="17">
        <v>16366</v>
      </c>
      <c r="H11" s="3">
        <v>3000</v>
      </c>
      <c r="I11" s="20"/>
      <c r="J11" s="17">
        <v>1200</v>
      </c>
      <c r="K11" s="3">
        <v>5800</v>
      </c>
      <c r="L11" s="20"/>
      <c r="M11" s="17">
        <v>3029</v>
      </c>
      <c r="N11" s="3">
        <v>26000</v>
      </c>
      <c r="O11" s="20"/>
      <c r="P11" s="17">
        <v>12016</v>
      </c>
      <c r="Q11" s="3"/>
      <c r="R11" s="20"/>
      <c r="S11" s="17"/>
      <c r="T11" s="3">
        <v>200</v>
      </c>
      <c r="U11" s="20"/>
      <c r="V11" s="17">
        <v>0</v>
      </c>
      <c r="W11" s="3">
        <v>13000</v>
      </c>
      <c r="X11" s="20"/>
      <c r="Y11" s="17">
        <v>8196</v>
      </c>
    </row>
    <row r="12" spans="1:25" ht="22.5" customHeight="1">
      <c r="A12" s="14" t="s">
        <v>6</v>
      </c>
      <c r="B12" s="26">
        <v>3</v>
      </c>
      <c r="C12" s="18"/>
      <c r="D12" s="16">
        <v>3</v>
      </c>
      <c r="E12" s="3">
        <v>24000</v>
      </c>
      <c r="F12" s="20"/>
      <c r="G12" s="17">
        <v>12135</v>
      </c>
      <c r="H12" s="3">
        <v>1200</v>
      </c>
      <c r="I12" s="20"/>
      <c r="J12" s="17">
        <v>1200</v>
      </c>
      <c r="K12" s="3">
        <v>4900</v>
      </c>
      <c r="L12" s="20"/>
      <c r="M12" s="17">
        <v>2563</v>
      </c>
      <c r="N12" s="3">
        <v>14000</v>
      </c>
      <c r="O12" s="20"/>
      <c r="P12" s="17">
        <v>6058</v>
      </c>
      <c r="Q12" s="3"/>
      <c r="R12" s="20"/>
      <c r="S12" s="17"/>
      <c r="T12" s="3">
        <v>200</v>
      </c>
      <c r="U12" s="20"/>
      <c r="V12" s="17">
        <v>0</v>
      </c>
      <c r="W12" s="3">
        <v>9500</v>
      </c>
      <c r="X12" s="20"/>
      <c r="Y12" s="17">
        <v>6402</v>
      </c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>
        <v>12400</v>
      </c>
      <c r="I13" s="20"/>
      <c r="J13" s="17">
        <v>6020</v>
      </c>
      <c r="K13" s="3">
        <v>2350</v>
      </c>
      <c r="L13" s="20"/>
      <c r="M13" s="17">
        <v>1157</v>
      </c>
      <c r="N13" s="3"/>
      <c r="O13" s="20"/>
      <c r="P13" s="17"/>
      <c r="Q13" s="3"/>
      <c r="R13" s="20"/>
      <c r="S13" s="17"/>
      <c r="T13" s="3"/>
      <c r="U13" s="20"/>
      <c r="V13" s="17"/>
      <c r="W13" s="3">
        <v>2700</v>
      </c>
      <c r="X13" s="20"/>
      <c r="Y13" s="17">
        <v>720</v>
      </c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>
        <v>3</v>
      </c>
      <c r="C16" s="18"/>
      <c r="D16" s="16">
        <v>3</v>
      </c>
      <c r="E16" s="3">
        <v>30100</v>
      </c>
      <c r="F16" s="20"/>
      <c r="G16" s="17">
        <v>14940</v>
      </c>
      <c r="H16" s="3">
        <v>16906</v>
      </c>
      <c r="I16" s="20"/>
      <c r="J16" s="17">
        <v>167533</v>
      </c>
      <c r="K16" s="3">
        <v>8177</v>
      </c>
      <c r="L16" s="20"/>
      <c r="M16" s="17">
        <v>34213</v>
      </c>
      <c r="N16" s="3">
        <v>19000</v>
      </c>
      <c r="O16" s="20"/>
      <c r="P16" s="17">
        <v>21102</v>
      </c>
      <c r="Q16" s="3"/>
      <c r="R16" s="20"/>
      <c r="S16" s="17"/>
      <c r="T16" s="3">
        <v>700</v>
      </c>
      <c r="U16" s="20"/>
      <c r="V16" s="17">
        <v>466</v>
      </c>
      <c r="W16" s="3">
        <v>4500</v>
      </c>
      <c r="X16" s="20"/>
      <c r="Y16" s="17">
        <v>6346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36" customHeight="1">
      <c r="A20" s="8" t="s">
        <v>11</v>
      </c>
      <c r="B20" s="25">
        <f aca="true" t="shared" si="0" ref="B20:Y20">SUM(B9:B19)</f>
        <v>12</v>
      </c>
      <c r="C20" s="19"/>
      <c r="D20" s="11">
        <f t="shared" si="0"/>
        <v>12</v>
      </c>
      <c r="E20" s="24">
        <f t="shared" si="0"/>
        <v>118000</v>
      </c>
      <c r="F20" s="21"/>
      <c r="G20" s="10">
        <f t="shared" si="0"/>
        <v>61906</v>
      </c>
      <c r="H20" s="24">
        <f t="shared" si="0"/>
        <v>35206</v>
      </c>
      <c r="I20" s="21"/>
      <c r="J20" s="10">
        <f t="shared" si="0"/>
        <v>177653</v>
      </c>
      <c r="K20" s="24">
        <f t="shared" si="0"/>
        <v>28477</v>
      </c>
      <c r="L20" s="21"/>
      <c r="M20" s="10">
        <f t="shared" si="0"/>
        <v>44837</v>
      </c>
      <c r="N20" s="24">
        <f t="shared" si="0"/>
        <v>81000</v>
      </c>
      <c r="O20" s="21"/>
      <c r="P20" s="10">
        <f t="shared" si="0"/>
        <v>47582</v>
      </c>
      <c r="Q20" s="24">
        <f t="shared" si="0"/>
        <v>0</v>
      </c>
      <c r="R20" s="21"/>
      <c r="S20" s="10">
        <f t="shared" si="0"/>
        <v>0</v>
      </c>
      <c r="T20" s="24">
        <f t="shared" si="0"/>
        <v>1300</v>
      </c>
      <c r="U20" s="21"/>
      <c r="V20" s="10">
        <f t="shared" si="0"/>
        <v>466</v>
      </c>
      <c r="W20" s="24">
        <f t="shared" si="0"/>
        <v>41000</v>
      </c>
      <c r="X20" s="21"/>
      <c r="Y20" s="10">
        <f t="shared" si="0"/>
        <v>27685</v>
      </c>
    </row>
    <row r="21" ht="50.25" customHeight="1">
      <c r="A21" s="1"/>
    </row>
    <row r="22" ht="52.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41</v>
      </c>
      <c r="L23" s="36"/>
      <c r="M23" s="36"/>
      <c r="N23" s="35" t="s">
        <v>27</v>
      </c>
      <c r="O23" s="35"/>
      <c r="P23" s="35"/>
      <c r="Q23" s="34" t="s">
        <v>29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7.2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>
        <v>500</v>
      </c>
      <c r="C26" s="20"/>
      <c r="D26" s="17">
        <v>92</v>
      </c>
      <c r="E26" s="3">
        <v>1000</v>
      </c>
      <c r="F26" s="20"/>
      <c r="G26" s="17">
        <v>0</v>
      </c>
      <c r="H26" s="3"/>
      <c r="I26" s="20"/>
      <c r="J26" s="17"/>
      <c r="K26" s="3">
        <v>500</v>
      </c>
      <c r="L26" s="20"/>
      <c r="M26" s="17">
        <v>397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80750</v>
      </c>
      <c r="X26" s="22"/>
      <c r="Y26" s="9">
        <f aca="true" t="shared" si="2" ref="Y26:Y35">SUM(G9+J9+M9+P9+S9+V9+Y9+D26+G26+J26+M26+P26+S26+V26)</f>
        <v>38956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5</v>
      </c>
      <c r="B28" s="3">
        <v>1500</v>
      </c>
      <c r="C28" s="20"/>
      <c r="D28" s="17">
        <v>874</v>
      </c>
      <c r="E28" s="3">
        <v>1000</v>
      </c>
      <c r="F28" s="20"/>
      <c r="G28" s="17">
        <v>0</v>
      </c>
      <c r="H28" s="3"/>
      <c r="I28" s="20"/>
      <c r="J28" s="17"/>
      <c r="K28" s="3">
        <v>800</v>
      </c>
      <c r="L28" s="20"/>
      <c r="M28" s="17">
        <v>454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78900</v>
      </c>
      <c r="X28" s="22"/>
      <c r="Y28" s="9">
        <f t="shared" si="2"/>
        <v>42135</v>
      </c>
    </row>
    <row r="29" spans="1:25" ht="24" customHeight="1">
      <c r="A29" s="14" t="s">
        <v>6</v>
      </c>
      <c r="B29" s="3">
        <v>1000</v>
      </c>
      <c r="C29" s="20"/>
      <c r="D29" s="17">
        <v>550</v>
      </c>
      <c r="E29" s="3">
        <v>1000</v>
      </c>
      <c r="F29" s="20"/>
      <c r="G29" s="17">
        <v>0</v>
      </c>
      <c r="H29" s="3"/>
      <c r="I29" s="20"/>
      <c r="J29" s="17"/>
      <c r="K29" s="3">
        <v>400</v>
      </c>
      <c r="L29" s="20"/>
      <c r="M29" s="17">
        <v>426</v>
      </c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56200</v>
      </c>
      <c r="X29" s="22"/>
      <c r="Y29" s="9">
        <f t="shared" si="2"/>
        <v>29334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17450</v>
      </c>
      <c r="X30" s="22"/>
      <c r="Y30" s="9">
        <f t="shared" si="2"/>
        <v>7897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>
        <v>1000</v>
      </c>
      <c r="C33" s="20"/>
      <c r="D33" s="17">
        <v>743</v>
      </c>
      <c r="E33" s="3">
        <v>1000</v>
      </c>
      <c r="F33" s="20"/>
      <c r="G33" s="17">
        <v>0</v>
      </c>
      <c r="H33" s="3"/>
      <c r="I33" s="20"/>
      <c r="J33" s="17"/>
      <c r="K33" s="3">
        <v>1000</v>
      </c>
      <c r="L33" s="20"/>
      <c r="M33" s="17">
        <v>260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82383</v>
      </c>
      <c r="X33" s="22"/>
      <c r="Y33" s="9">
        <f t="shared" si="2"/>
        <v>245603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4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.75" customHeight="1">
      <c r="A37" s="8" t="s">
        <v>11</v>
      </c>
      <c r="B37" s="24">
        <f aca="true" t="shared" si="3" ref="B37:Y37">SUM(B26:B36)</f>
        <v>4000</v>
      </c>
      <c r="C37" s="21"/>
      <c r="D37" s="10">
        <f t="shared" si="3"/>
        <v>2259</v>
      </c>
      <c r="E37" s="24">
        <f t="shared" si="3"/>
        <v>4000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2700</v>
      </c>
      <c r="L37" s="21"/>
      <c r="M37" s="10">
        <f t="shared" si="3"/>
        <v>1537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315683</v>
      </c>
      <c r="X37" s="21"/>
      <c r="Y37" s="10">
        <f t="shared" si="3"/>
        <v>363925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32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Z33" sqref="Z33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6.7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6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" customHeight="1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32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7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38" t="s">
        <v>46</v>
      </c>
      <c r="B6" s="34" t="s">
        <v>0</v>
      </c>
      <c r="C6" s="34"/>
      <c r="D6" s="34"/>
      <c r="E6" s="34" t="s">
        <v>15</v>
      </c>
      <c r="F6" s="34"/>
      <c r="G6" s="34"/>
      <c r="H6" s="34" t="s">
        <v>1</v>
      </c>
      <c r="I6" s="34"/>
      <c r="J6" s="34"/>
      <c r="K6" s="34" t="s">
        <v>23</v>
      </c>
      <c r="L6" s="34"/>
      <c r="M6" s="34"/>
      <c r="N6" s="37" t="s">
        <v>16</v>
      </c>
      <c r="O6" s="37"/>
      <c r="P6" s="37"/>
      <c r="Q6" s="34" t="s">
        <v>17</v>
      </c>
      <c r="R6" s="34"/>
      <c r="S6" s="34"/>
      <c r="T6" s="34" t="s">
        <v>18</v>
      </c>
      <c r="U6" s="34"/>
      <c r="V6" s="34"/>
      <c r="W6" s="34" t="s">
        <v>19</v>
      </c>
      <c r="X6" s="34"/>
      <c r="Y6" s="34"/>
    </row>
    <row r="7" spans="1:25" ht="16.5" customHeight="1">
      <c r="A7" s="3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7"/>
      <c r="O7" s="37"/>
      <c r="P7" s="37"/>
      <c r="Q7" s="34"/>
      <c r="R7" s="34"/>
      <c r="S7" s="34"/>
      <c r="T7" s="34"/>
      <c r="U7" s="34"/>
      <c r="V7" s="34"/>
      <c r="W7" s="34"/>
      <c r="X7" s="34"/>
      <c r="Y7" s="34"/>
    </row>
    <row r="8" spans="1:25" ht="21.7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>
        <v>3</v>
      </c>
      <c r="C9" s="18"/>
      <c r="D9" s="16">
        <v>3</v>
      </c>
      <c r="E9" s="3">
        <v>36300</v>
      </c>
      <c r="F9" s="20"/>
      <c r="G9" s="17">
        <v>18465</v>
      </c>
      <c r="H9" s="3">
        <v>1700</v>
      </c>
      <c r="I9" s="20"/>
      <c r="J9" s="17">
        <v>1700</v>
      </c>
      <c r="K9" s="3">
        <v>7250</v>
      </c>
      <c r="L9" s="20"/>
      <c r="M9" s="17">
        <v>3875</v>
      </c>
      <c r="N9" s="3">
        <v>22000</v>
      </c>
      <c r="O9" s="20"/>
      <c r="P9" s="17">
        <v>8406</v>
      </c>
      <c r="Q9" s="3"/>
      <c r="R9" s="20"/>
      <c r="S9" s="17"/>
      <c r="T9" s="3">
        <v>200</v>
      </c>
      <c r="U9" s="20"/>
      <c r="V9" s="17">
        <v>0</v>
      </c>
      <c r="W9" s="3">
        <v>11300</v>
      </c>
      <c r="X9" s="20"/>
      <c r="Y9" s="17">
        <v>6021</v>
      </c>
    </row>
    <row r="10" spans="1:25" ht="22.5" customHeight="1">
      <c r="A10" s="14" t="s">
        <v>4</v>
      </c>
      <c r="B10" s="26"/>
      <c r="C10" s="18"/>
      <c r="D10" s="16"/>
      <c r="E10" s="3"/>
      <c r="F10" s="20"/>
      <c r="G10" s="17"/>
      <c r="H10" s="3"/>
      <c r="I10" s="20"/>
      <c r="J10" s="17"/>
      <c r="K10" s="3"/>
      <c r="L10" s="20"/>
      <c r="M10" s="17"/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>
        <v>3</v>
      </c>
      <c r="C11" s="18"/>
      <c r="D11" s="16">
        <v>3</v>
      </c>
      <c r="E11" s="3">
        <v>27600</v>
      </c>
      <c r="F11" s="20"/>
      <c r="G11" s="17">
        <v>16366</v>
      </c>
      <c r="H11" s="3">
        <v>3000</v>
      </c>
      <c r="I11" s="20"/>
      <c r="J11" s="17">
        <v>1200</v>
      </c>
      <c r="K11" s="3">
        <v>5800</v>
      </c>
      <c r="L11" s="20"/>
      <c r="M11" s="17">
        <v>3029</v>
      </c>
      <c r="N11" s="3">
        <v>26000</v>
      </c>
      <c r="O11" s="20"/>
      <c r="P11" s="17">
        <v>12016</v>
      </c>
      <c r="Q11" s="3"/>
      <c r="R11" s="20"/>
      <c r="S11" s="17"/>
      <c r="T11" s="3">
        <v>200</v>
      </c>
      <c r="U11" s="20"/>
      <c r="V11" s="17">
        <v>0</v>
      </c>
      <c r="W11" s="3">
        <v>13000</v>
      </c>
      <c r="X11" s="20"/>
      <c r="Y11" s="17">
        <v>8196</v>
      </c>
    </row>
    <row r="12" spans="1:25" ht="22.5" customHeight="1">
      <c r="A12" s="14" t="s">
        <v>6</v>
      </c>
      <c r="B12" s="26">
        <v>3</v>
      </c>
      <c r="C12" s="18"/>
      <c r="D12" s="16">
        <v>3</v>
      </c>
      <c r="E12" s="3">
        <v>24000</v>
      </c>
      <c r="F12" s="20"/>
      <c r="G12" s="17">
        <v>12135</v>
      </c>
      <c r="H12" s="3">
        <v>1200</v>
      </c>
      <c r="I12" s="20"/>
      <c r="J12" s="17">
        <v>1200</v>
      </c>
      <c r="K12" s="3">
        <v>4900</v>
      </c>
      <c r="L12" s="20"/>
      <c r="M12" s="17">
        <v>2563</v>
      </c>
      <c r="N12" s="3">
        <v>14000</v>
      </c>
      <c r="O12" s="20"/>
      <c r="P12" s="17">
        <v>6058</v>
      </c>
      <c r="Q12" s="3"/>
      <c r="R12" s="20"/>
      <c r="S12" s="17"/>
      <c r="T12" s="3">
        <v>200</v>
      </c>
      <c r="U12" s="20"/>
      <c r="V12" s="17">
        <v>0</v>
      </c>
      <c r="W12" s="3">
        <v>9500</v>
      </c>
      <c r="X12" s="20"/>
      <c r="Y12" s="17">
        <v>6402</v>
      </c>
    </row>
    <row r="13" spans="1:25" ht="21.75" customHeight="1">
      <c r="A13" s="14" t="s">
        <v>7</v>
      </c>
      <c r="B13" s="26"/>
      <c r="C13" s="18"/>
      <c r="D13" s="16"/>
      <c r="E13" s="3"/>
      <c r="F13" s="20"/>
      <c r="G13" s="17"/>
      <c r="H13" s="3">
        <v>12400</v>
      </c>
      <c r="I13" s="20"/>
      <c r="J13" s="17">
        <v>6020</v>
      </c>
      <c r="K13" s="3">
        <v>2350</v>
      </c>
      <c r="L13" s="20"/>
      <c r="M13" s="17">
        <v>1157</v>
      </c>
      <c r="N13" s="3"/>
      <c r="O13" s="20"/>
      <c r="P13" s="17"/>
      <c r="Q13" s="3"/>
      <c r="R13" s="20"/>
      <c r="S13" s="17"/>
      <c r="T13" s="3"/>
      <c r="U13" s="20"/>
      <c r="V13" s="17"/>
      <c r="W13" s="3">
        <v>2700</v>
      </c>
      <c r="X13" s="20"/>
      <c r="Y13" s="17">
        <v>720</v>
      </c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>
        <v>3</v>
      </c>
      <c r="C16" s="18"/>
      <c r="D16" s="16">
        <v>3</v>
      </c>
      <c r="E16" s="3">
        <v>30100</v>
      </c>
      <c r="F16" s="20"/>
      <c r="G16" s="17">
        <v>14940</v>
      </c>
      <c r="H16" s="3">
        <v>5900</v>
      </c>
      <c r="I16" s="20"/>
      <c r="J16" s="17">
        <v>7050</v>
      </c>
      <c r="K16" s="3">
        <v>6050</v>
      </c>
      <c r="L16" s="20"/>
      <c r="M16" s="17">
        <v>3226</v>
      </c>
      <c r="N16" s="3">
        <v>19000</v>
      </c>
      <c r="O16" s="20"/>
      <c r="P16" s="17">
        <v>21102</v>
      </c>
      <c r="Q16" s="3"/>
      <c r="R16" s="20"/>
      <c r="S16" s="17"/>
      <c r="T16" s="3">
        <v>200</v>
      </c>
      <c r="U16" s="20"/>
      <c r="V16" s="17">
        <v>466</v>
      </c>
      <c r="W16" s="3">
        <v>3500</v>
      </c>
      <c r="X16" s="20"/>
      <c r="Y16" s="17">
        <v>6346</v>
      </c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32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2.75" customHeight="1">
      <c r="A20" s="8" t="s">
        <v>11</v>
      </c>
      <c r="B20" s="25">
        <f aca="true" t="shared" si="0" ref="B20:Y20">SUM(B9:B19)</f>
        <v>12</v>
      </c>
      <c r="C20" s="19"/>
      <c r="D20" s="11">
        <f t="shared" si="0"/>
        <v>12</v>
      </c>
      <c r="E20" s="24">
        <f t="shared" si="0"/>
        <v>118000</v>
      </c>
      <c r="F20" s="21"/>
      <c r="G20" s="10">
        <f t="shared" si="0"/>
        <v>61906</v>
      </c>
      <c r="H20" s="24">
        <f t="shared" si="0"/>
        <v>24200</v>
      </c>
      <c r="I20" s="21"/>
      <c r="J20" s="10">
        <f t="shared" si="0"/>
        <v>17170</v>
      </c>
      <c r="K20" s="24">
        <f t="shared" si="0"/>
        <v>26350</v>
      </c>
      <c r="L20" s="21"/>
      <c r="M20" s="10">
        <f t="shared" si="0"/>
        <v>13850</v>
      </c>
      <c r="N20" s="24">
        <f t="shared" si="0"/>
        <v>81000</v>
      </c>
      <c r="O20" s="21"/>
      <c r="P20" s="10">
        <f t="shared" si="0"/>
        <v>47582</v>
      </c>
      <c r="Q20" s="24">
        <f t="shared" si="0"/>
        <v>0</v>
      </c>
      <c r="R20" s="21"/>
      <c r="S20" s="10">
        <f t="shared" si="0"/>
        <v>0</v>
      </c>
      <c r="T20" s="24">
        <f t="shared" si="0"/>
        <v>800</v>
      </c>
      <c r="U20" s="21"/>
      <c r="V20" s="10">
        <f t="shared" si="0"/>
        <v>466</v>
      </c>
      <c r="W20" s="24">
        <f t="shared" si="0"/>
        <v>40000</v>
      </c>
      <c r="X20" s="21"/>
      <c r="Y20" s="10">
        <f t="shared" si="0"/>
        <v>27685</v>
      </c>
    </row>
    <row r="21" ht="52.5" customHeight="1">
      <c r="A21" s="1"/>
    </row>
    <row r="22" ht="51.75" customHeight="1">
      <c r="A22" s="1"/>
    </row>
    <row r="23" spans="1:25" ht="32.25" customHeight="1">
      <c r="A23" s="38" t="s">
        <v>46</v>
      </c>
      <c r="B23" s="34" t="s">
        <v>21</v>
      </c>
      <c r="C23" s="34"/>
      <c r="D23" s="34"/>
      <c r="E23" s="34" t="s">
        <v>22</v>
      </c>
      <c r="F23" s="34"/>
      <c r="G23" s="34"/>
      <c r="H23" s="35" t="s">
        <v>35</v>
      </c>
      <c r="I23" s="35"/>
      <c r="J23" s="35"/>
      <c r="K23" s="36" t="s">
        <v>42</v>
      </c>
      <c r="L23" s="36"/>
      <c r="M23" s="36"/>
      <c r="N23" s="35" t="s">
        <v>27</v>
      </c>
      <c r="O23" s="35"/>
      <c r="P23" s="35"/>
      <c r="Q23" s="34" t="s">
        <v>26</v>
      </c>
      <c r="R23" s="34"/>
      <c r="S23" s="34"/>
      <c r="T23" s="34" t="s">
        <v>28</v>
      </c>
      <c r="U23" s="34"/>
      <c r="V23" s="34"/>
      <c r="W23" s="34" t="s">
        <v>20</v>
      </c>
      <c r="X23" s="34"/>
      <c r="Y23" s="34"/>
    </row>
    <row r="24" spans="1:25" ht="15.75" customHeight="1">
      <c r="A24" s="40"/>
      <c r="B24" s="34"/>
      <c r="C24" s="34"/>
      <c r="D24" s="34"/>
      <c r="E24" s="34"/>
      <c r="F24" s="34"/>
      <c r="G24" s="34"/>
      <c r="H24" s="35"/>
      <c r="I24" s="35"/>
      <c r="J24" s="35"/>
      <c r="K24" s="36"/>
      <c r="L24" s="36"/>
      <c r="M24" s="36"/>
      <c r="N24" s="35"/>
      <c r="O24" s="35"/>
      <c r="P24" s="35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24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>
        <v>500</v>
      </c>
      <c r="C26" s="20"/>
      <c r="D26" s="17">
        <v>92</v>
      </c>
      <c r="E26" s="3">
        <v>1000</v>
      </c>
      <c r="F26" s="20"/>
      <c r="G26" s="17">
        <v>0</v>
      </c>
      <c r="H26" s="3"/>
      <c r="I26" s="20"/>
      <c r="J26" s="17"/>
      <c r="K26" s="3">
        <v>500</v>
      </c>
      <c r="L26" s="20"/>
      <c r="M26" s="17">
        <v>397</v>
      </c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80750</v>
      </c>
      <c r="X26" s="22"/>
      <c r="Y26" s="9">
        <f aca="true" t="shared" si="2" ref="Y26:Y35">SUM(G9+J9+M9+P9+S9+V9+Y9+D26+G26+J26+M26+P26+S26+V26)</f>
        <v>38956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0</v>
      </c>
      <c r="X27" s="22"/>
      <c r="Y27" s="9">
        <f t="shared" si="2"/>
        <v>0</v>
      </c>
    </row>
    <row r="28" spans="1:25" ht="23.25" customHeight="1">
      <c r="A28" s="14" t="s">
        <v>5</v>
      </c>
      <c r="B28" s="3">
        <v>1500</v>
      </c>
      <c r="C28" s="20"/>
      <c r="D28" s="17">
        <v>874</v>
      </c>
      <c r="E28" s="3">
        <v>1000</v>
      </c>
      <c r="F28" s="20"/>
      <c r="G28" s="17">
        <v>0</v>
      </c>
      <c r="H28" s="3"/>
      <c r="I28" s="20"/>
      <c r="J28" s="17"/>
      <c r="K28" s="3">
        <v>800</v>
      </c>
      <c r="L28" s="20"/>
      <c r="M28" s="17">
        <v>454</v>
      </c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78900</v>
      </c>
      <c r="X28" s="22"/>
      <c r="Y28" s="9">
        <f t="shared" si="2"/>
        <v>42135</v>
      </c>
    </row>
    <row r="29" spans="1:25" ht="24" customHeight="1">
      <c r="A29" s="14" t="s">
        <v>6</v>
      </c>
      <c r="B29" s="3">
        <v>1000</v>
      </c>
      <c r="C29" s="20"/>
      <c r="D29" s="17">
        <v>550</v>
      </c>
      <c r="E29" s="3">
        <v>1000</v>
      </c>
      <c r="F29" s="20"/>
      <c r="G29" s="17">
        <v>0</v>
      </c>
      <c r="H29" s="3"/>
      <c r="I29" s="20"/>
      <c r="J29" s="17"/>
      <c r="K29" s="3">
        <v>400</v>
      </c>
      <c r="L29" s="20"/>
      <c r="M29" s="17">
        <v>426</v>
      </c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56200</v>
      </c>
      <c r="X29" s="22"/>
      <c r="Y29" s="9">
        <f t="shared" si="2"/>
        <v>29334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17450</v>
      </c>
      <c r="X30" s="22"/>
      <c r="Y30" s="9">
        <f t="shared" si="2"/>
        <v>7897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>
        <v>1000</v>
      </c>
      <c r="C33" s="20"/>
      <c r="D33" s="17">
        <v>743</v>
      </c>
      <c r="E33" s="3">
        <v>1000</v>
      </c>
      <c r="F33" s="20"/>
      <c r="G33" s="17">
        <v>0</v>
      </c>
      <c r="H33" s="3"/>
      <c r="I33" s="20"/>
      <c r="J33" s="17"/>
      <c r="K33" s="3">
        <v>500</v>
      </c>
      <c r="L33" s="20"/>
      <c r="M33" s="17">
        <v>97</v>
      </c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67250</v>
      </c>
      <c r="X33" s="22"/>
      <c r="Y33" s="9">
        <f t="shared" si="2"/>
        <v>53970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32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5.75" customHeight="1">
      <c r="A37" s="8" t="s">
        <v>11</v>
      </c>
      <c r="B37" s="24">
        <f aca="true" t="shared" si="3" ref="B37:Y37">SUM(B26:B36)</f>
        <v>4000</v>
      </c>
      <c r="C37" s="21"/>
      <c r="D37" s="10">
        <f t="shared" si="3"/>
        <v>2259</v>
      </c>
      <c r="E37" s="24">
        <f t="shared" si="3"/>
        <v>4000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2200</v>
      </c>
      <c r="L37" s="21"/>
      <c r="M37" s="10">
        <f t="shared" si="3"/>
        <v>1374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300550</v>
      </c>
      <c r="X37" s="21"/>
      <c r="Y37" s="10">
        <f t="shared" si="3"/>
        <v>172292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31</v>
      </c>
      <c r="Q40" s="28"/>
      <c r="R40" s="28"/>
      <c r="S40" s="28"/>
      <c r="T40" s="28"/>
      <c r="U40" s="28"/>
      <c r="Y40" s="27">
        <v>33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Polina Cvetkova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 Cvetkova</dc:creator>
  <cp:keywords/>
  <dc:description/>
  <cp:lastModifiedBy>ObS Pordim</cp:lastModifiedBy>
  <cp:lastPrinted>2020-09-28T09:29:36Z</cp:lastPrinted>
  <dcterms:created xsi:type="dcterms:W3CDTF">2009-09-09T08:46:42Z</dcterms:created>
  <dcterms:modified xsi:type="dcterms:W3CDTF">2020-11-25T14:23:20Z</dcterms:modified>
  <cp:category/>
  <cp:version/>
  <cp:contentType/>
  <cp:contentStatus/>
</cp:coreProperties>
</file>