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45" windowWidth="12120" windowHeight="7680" tabRatio="598" activeTab="0"/>
  </bookViews>
  <sheets>
    <sheet name="ОБЩА" sheetId="1" r:id="rId1"/>
    <sheet name="ДЪРЖАВНИ" sheetId="2" r:id="rId2"/>
    <sheet name="Р-Я&quot;ОБЩИ ДЪРЖ.СЛУЖБИ&quot;" sheetId="3" r:id="rId3"/>
    <sheet name="122" sheetId="4" r:id="rId4"/>
    <sheet name="Р-Я&quot;ОТБРАНА И СИГУРНОСТ&quot;" sheetId="5" r:id="rId5"/>
    <sheet name="239" sheetId="6" r:id="rId6"/>
    <sheet name="282" sheetId="7" r:id="rId7"/>
    <sheet name="285" sheetId="8" r:id="rId8"/>
    <sheet name="Р-Я&quot;ОБРАЗОВАНИЕ&quot;" sheetId="9" r:id="rId9"/>
    <sheet name="311" sheetId="10" r:id="rId10"/>
    <sheet name="318" sheetId="11" r:id="rId11"/>
    <sheet name="322" sheetId="12" r:id="rId12"/>
    <sheet name="332" sheetId="13" r:id="rId13"/>
    <sheet name="389" sheetId="14" r:id="rId14"/>
    <sheet name="Р-Я&quot;ЗДРАВЕОПАЗВАНЕ&quot;" sheetId="15" r:id="rId15"/>
    <sheet name="437" sheetId="16" r:id="rId16"/>
    <sheet name="Р-Я&quot;СОЦИАЛНО ОСИГУРЯВАНЕ&quot;" sheetId="17" r:id="rId17"/>
    <sheet name="530" sheetId="18" r:id="rId18"/>
    <sheet name="532" sheetId="19" r:id="rId19"/>
    <sheet name="550" sheetId="20" r:id="rId20"/>
    <sheet name="554" sheetId="21" r:id="rId21"/>
    <sheet name="589" sheetId="22" r:id="rId22"/>
    <sheet name="Р-Я&quot;ПОЧ.ДЕЛО,КУЛТУРА&quot;" sheetId="23" r:id="rId23"/>
    <sheet name="738" sheetId="24" r:id="rId24"/>
  </sheets>
  <definedNames/>
  <calcPr fullCalcOnLoad="1"/>
</workbook>
</file>

<file path=xl/sharedStrings.xml><?xml version="1.0" encoding="utf-8"?>
<sst xmlns="http://schemas.openxmlformats.org/spreadsheetml/2006/main" count="1799" uniqueCount="75">
  <si>
    <t>брой</t>
  </si>
  <si>
    <t>02-00</t>
  </si>
  <si>
    <t>отчет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</si>
  <si>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</si>
  <si>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</si>
  <si>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</si>
  <si>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</si>
  <si>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</si>
  <si>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</si>
  <si>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</si>
  <si>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</si>
  <si>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 Б Щ О :</t>
  </si>
  <si>
    <t>нач.план</t>
  </si>
  <si>
    <t>нач. план</t>
  </si>
  <si>
    <t xml:space="preserve"> нач. план</t>
  </si>
  <si>
    <t xml:space="preserve"> 01-00</t>
  </si>
  <si>
    <t xml:space="preserve"> 10-11</t>
  </si>
  <si>
    <t xml:space="preserve"> 10-12</t>
  </si>
  <si>
    <t xml:space="preserve"> 10-13</t>
  </si>
  <si>
    <t xml:space="preserve"> 10-14 ; 10-15 ; 10-16</t>
  </si>
  <si>
    <t>В С И Ч К О</t>
  </si>
  <si>
    <t xml:space="preserve"> 10-20</t>
  </si>
  <si>
    <t xml:space="preserve"> 10-30</t>
  </si>
  <si>
    <t>05-51 ; 05-52 ; 05-60 ; 05-80</t>
  </si>
  <si>
    <t>ОУ ”Вълчитрън"</t>
  </si>
  <si>
    <t>СОУ ”Пордим”</t>
  </si>
  <si>
    <t>С  П  Р  А  В  К  А                                                                                                                                д ъ р ж а в н и</t>
  </si>
  <si>
    <t xml:space="preserve"> 40-00 ; 42-00 </t>
  </si>
  <si>
    <t xml:space="preserve"> 43-00 ; 45-00</t>
  </si>
  <si>
    <t xml:space="preserve"> 51-00 ; 52-00 ; 53-00</t>
  </si>
  <si>
    <t>43-00 ; 45-00</t>
  </si>
  <si>
    <t>51-00 ; 52-00 ; 53-00</t>
  </si>
  <si>
    <t xml:space="preserve"> 40-00 ; 42-00</t>
  </si>
  <si>
    <t xml:space="preserve"> 51-00 ; 52-00 ; 53- 00</t>
  </si>
  <si>
    <t xml:space="preserve"> 43-00 ; 45-00 </t>
  </si>
  <si>
    <t xml:space="preserve">43-00 ; 45-00 </t>
  </si>
  <si>
    <t>Директор на Дирекция ФСДАО :  ................................... / Д. Парашкевов /</t>
  </si>
  <si>
    <t>СУ ”Пордим”</t>
  </si>
  <si>
    <t xml:space="preserve"> 10-51 ; 10-52</t>
  </si>
  <si>
    <t>10-62 ; 10-92 ; 10-98 ; 19-01 ;          19-81 ; 46-00</t>
  </si>
  <si>
    <t>10-62 ; 10-92 ; 10-98 ; 19 -01 ;        19-81 ; 46-00</t>
  </si>
  <si>
    <t>10-62 ; 10-92 ; 10-98 ; 19-01 ;        19-81 ; 46-00</t>
  </si>
  <si>
    <t>10-62 ; 10-92 ; 10-98 ; 19-01 ;             19-81 ; 46-00</t>
  </si>
  <si>
    <t>10-62 ; 10-92 ; 10-98 ; 19-01 ;         19-81 ; 46-00</t>
  </si>
  <si>
    <t>10-62 ; 10-92 ; 10-98 ; 19-01 ;              19-81 ; 46-00</t>
  </si>
  <si>
    <t>10-62 ; 10-92 ; 10-98 ; 19-01 ;       19-81 ; 46-00</t>
  </si>
  <si>
    <t>10-62 ; 10-92 ; 10-98 ; 19-01 ;    19-81 ; 46-00</t>
  </si>
  <si>
    <t>10-62 ; 10-92 ; 10-98 ; 19-01 ;                19-81 ; 46-00</t>
  </si>
  <si>
    <t>10-62 ; 10-92 ; 10-98 ; 19-01 ;           19-81 ; 46-00</t>
  </si>
  <si>
    <r>
      <t xml:space="preserve">                                                       С  П  Р  А  В  К  А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 Приложение № 1 </t>
    </r>
    <r>
      <rPr>
        <b/>
        <sz val="20"/>
        <rFont val="Times New Roman"/>
        <family val="1"/>
      </rPr>
      <t xml:space="preserve">                           държавни + местни + дофинансиране</t>
    </r>
  </si>
  <si>
    <t>второстепен разпоредител с бюджет</t>
  </si>
  <si>
    <r>
      <t xml:space="preserve">ЗА ИЗПЪЛНЕНИЕТО НА БЮДЖЕТА  КЪМ  30.06.2020 ГОД.:       </t>
    </r>
    <r>
      <rPr>
        <b/>
        <sz val="18"/>
        <rFont val="Times New Roman"/>
        <family val="1"/>
      </rPr>
      <t>О Б Щ А    Р Е К А П И Т У Л А Ц И Я   -   С Б О Р Н А</t>
    </r>
  </si>
  <si>
    <r>
      <t xml:space="preserve">ЗА ИЗПЪЛНЕНИЕТО НА БЮДЖЕТА КЪМ 30.06.2020 ГОД.   :     </t>
    </r>
    <r>
      <rPr>
        <b/>
        <sz val="18"/>
        <rFont val="Times New Roman"/>
        <family val="1"/>
      </rPr>
      <t>ОБЩА  РЕКАПИТУЛАЦИЯ  -  държавни  дейности</t>
    </r>
  </si>
  <si>
    <r>
      <t xml:space="preserve">ЗА ИЗПЪЛНЕНИЕТО НА БЮДЖЕТА КЪМ 30.06.2020 ГОД.   :  </t>
    </r>
    <r>
      <rPr>
        <b/>
        <sz val="18"/>
        <rFont val="Times New Roman"/>
        <family val="1"/>
      </rPr>
      <t xml:space="preserve">РЕКАПИТУЛАЦИЯ  " Общи държавни служби "     </t>
    </r>
  </si>
  <si>
    <r>
      <t xml:space="preserve">ЗА ИЗПЪЛНЕНИЕТО НА БЮДЖЕТА КЪМ 30.06.2020 ГОД.  ЗА ДЕЙНОСТ :   </t>
    </r>
    <r>
      <rPr>
        <b/>
        <sz val="36"/>
        <rFont val="Times New Roman"/>
        <family val="1"/>
      </rPr>
      <t xml:space="preserve"> 122</t>
    </r>
    <r>
      <rPr>
        <b/>
        <sz val="18"/>
        <rFont val="Times New Roman"/>
        <family val="1"/>
      </rPr>
      <t xml:space="preserve">  -  Общинска администрация</t>
    </r>
    <r>
      <rPr>
        <sz val="18"/>
        <rFont val="Times New Roman"/>
        <family val="1"/>
      </rPr>
      <t xml:space="preserve"> </t>
    </r>
  </si>
  <si>
    <r>
      <t xml:space="preserve">ЗА ИЗПЪЛНЕНИЕТО НА БЮДЖЕТА КЪМ 30.06.2020 ГОД.    :   </t>
    </r>
    <r>
      <rPr>
        <b/>
        <sz val="18"/>
        <rFont val="Times New Roman"/>
        <family val="1"/>
      </rPr>
      <t xml:space="preserve"> РЕКАПИТУЛАЦИЯ  " Отбрана  и  сигурност "     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</si>
  <si>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 xml:space="preserve">239   </t>
    </r>
    <r>
      <rPr>
        <b/>
        <sz val="18"/>
        <rFont val="Times New Roman"/>
        <family val="1"/>
      </rPr>
      <t>-  Други  дейности  по  вътрешната  сигурност</t>
    </r>
    <r>
      <rPr>
        <b/>
        <sz val="36"/>
        <rFont val="Times New Roman"/>
        <family val="1"/>
      </rPr>
      <t xml:space="preserve">  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</si>
  <si>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282</t>
    </r>
    <r>
      <rPr>
        <sz val="18"/>
        <rFont val="Times New Roman"/>
        <family val="1"/>
      </rPr>
      <t xml:space="preserve">  -</t>
    </r>
    <r>
      <rPr>
        <b/>
        <sz val="18"/>
        <rFont val="Times New Roman"/>
        <family val="1"/>
      </rPr>
      <t xml:space="preserve">   Отбранително - мобил.  под-ка , поддържане  на  запаси  и  мощности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</si>
  <si>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285</t>
    </r>
    <r>
      <rPr>
        <sz val="18"/>
        <rFont val="Times New Roman"/>
        <family val="1"/>
      </rPr>
      <t xml:space="preserve">  -</t>
    </r>
    <r>
      <rPr>
        <b/>
        <sz val="18"/>
        <rFont val="Times New Roman"/>
        <family val="1"/>
      </rPr>
      <t xml:space="preserve">   Доброволни формирования за защита при бедствия</t>
    </r>
  </si>
  <si>
    <r>
      <t xml:space="preserve">ЗА ИЗПЪЛНЕНИЕТО НА БЮДЖЕТА КЪМ 30.06.2020 ГОД.   :   </t>
    </r>
    <r>
      <rPr>
        <b/>
        <sz val="18"/>
        <rFont val="Times New Roman"/>
        <family val="1"/>
      </rPr>
      <t xml:space="preserve"> РЕКАПИТУЛАЦИЯ  " Образование " 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</si>
  <si>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311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 xml:space="preserve">-   Детски  градини  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</si>
  <si>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318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-  Подготвителна група  в  училище </t>
    </r>
  </si>
  <si>
    <r>
      <t xml:space="preserve">ЗА ИЗПЪЛНЕНИЕТО НА БЮДЖЕТА КЪМ 30.06.2020 ГОД.  ЗА ДЕЙНОСТ :   </t>
    </r>
    <r>
      <rPr>
        <b/>
        <sz val="36"/>
        <rFont val="Times New Roman"/>
        <family val="1"/>
      </rPr>
      <t>322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-  Неспециализирани  училища , без професионални гимназии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</si>
  <si>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332</t>
    </r>
    <r>
      <rPr>
        <b/>
        <sz val="18"/>
        <rFont val="Times New Roman"/>
        <family val="1"/>
      </rPr>
      <t xml:space="preserve">  -  Общежития</t>
    </r>
    <r>
      <rPr>
        <sz val="18"/>
        <rFont val="Times New Roman"/>
        <family val="1"/>
      </rPr>
      <t xml:space="preserve"> </t>
    </r>
  </si>
  <si>
    <r>
      <t xml:space="preserve">ЗА ИЗПЪЛНЕНИЕТО НА БЮДЖЕТА КЪМ 30.06.2020 ГОД.  ЗА ДЕЙНОСТ :   </t>
    </r>
    <r>
      <rPr>
        <b/>
        <sz val="36"/>
        <rFont val="Times New Roman"/>
        <family val="1"/>
      </rPr>
      <t>389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-   Други  дейности  по  образованието</t>
    </r>
  </si>
  <si>
    <r>
      <t xml:space="preserve">ЗА ИЗПЪЛНЕНИЕТО НА БЮДЖЕТА КЪМ 30.06.2020 ГОД.    :     </t>
    </r>
    <r>
      <rPr>
        <b/>
        <sz val="18"/>
        <rFont val="Times New Roman"/>
        <family val="1"/>
      </rPr>
      <t xml:space="preserve">РЕКАПИТУЛАЦИЯ   " Здравеопазване " 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</si>
  <si>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>437</t>
    </r>
    <r>
      <rPr>
        <b/>
        <sz val="18"/>
        <rFont val="Times New Roman"/>
        <family val="1"/>
      </rPr>
      <t xml:space="preserve">   -    Здравен  кабинет  в  детски  градини  и  училища</t>
    </r>
  </si>
  <si>
    <r>
      <t xml:space="preserve">ЗА ИЗПЪЛНЕНИЕТО НА БЮДЖЕТА КЪМ 30.06.2020 ГОД.   :    </t>
    </r>
    <r>
      <rPr>
        <b/>
        <sz val="18"/>
        <rFont val="Times New Roman"/>
        <family val="1"/>
      </rPr>
      <t xml:space="preserve">РЕКАПИТУЛАЦИЯ  " Социално осигуряване, подпомагане  и  грижи " 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</si>
  <si>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 xml:space="preserve">530   </t>
    </r>
    <r>
      <rPr>
        <b/>
        <sz val="18"/>
        <rFont val="Times New Roman"/>
        <family val="1"/>
      </rPr>
      <t>-   Център за настаняване от семеен тип - гр.Пордим - 1 и 220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</si>
  <si>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 xml:space="preserve">532   </t>
    </r>
    <r>
      <rPr>
        <b/>
        <sz val="18"/>
        <rFont val="Times New Roman"/>
        <family val="1"/>
      </rPr>
      <t>-   Програми  за  временна  заетост</t>
    </r>
    <r>
      <rPr>
        <sz val="18"/>
        <rFont val="Times New Roman"/>
        <family val="1"/>
      </rPr>
      <t xml:space="preserve">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</si>
  <si>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550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Центрове за социална рехабилитация и интеграция - гр.Пордим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</si>
  <si>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554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Защитени жилища - с.Згалево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</si>
  <si>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>589</t>
    </r>
    <r>
      <rPr>
        <b/>
        <sz val="18"/>
        <rFont val="Times New Roman"/>
        <family val="1"/>
      </rPr>
      <t xml:space="preserve">   -    Други  служби  и  д-ти  по  соц. осигуряване , подпом.  и  заетостта </t>
    </r>
  </si>
  <si>
    <r>
      <t xml:space="preserve">ЗА ИЗПЪЛНЕНИЕТО НА БЮДЖЕТА КЪМ 30.06.2020 ГОД. :     </t>
    </r>
    <r>
      <rPr>
        <b/>
        <sz val="18"/>
        <rFont val="Times New Roman"/>
        <family val="1"/>
      </rPr>
      <t>РЕКАПИТУЛАЦИЯ  "Почивно дело , култура , религиозни дейности"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</si>
  <si>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 xml:space="preserve">738   </t>
    </r>
    <r>
      <rPr>
        <b/>
        <sz val="18"/>
        <rFont val="Times New Roman"/>
        <family val="1"/>
      </rPr>
      <t>-    Читалища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</si>
</sst>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51">
    <font>
      <sz val="10"/>
      <name val="All 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ll 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36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84" fontId="12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34">
      <selection activeCell="P40" sqref="P40"/>
    </sheetView>
  </sheetViews>
  <sheetFormatPr defaultColWidth="9.00390625" defaultRowHeight="12.75"/>
  <cols>
    <col min="1" max="1" width="23.875" style="0" customWidth="1"/>
    <col min="2" max="2" width="9.625" style="0" customWidth="1"/>
    <col min="3" max="3" width="9.75390625" style="0" customWidth="1"/>
    <col min="4" max="4" width="9.875" style="0" customWidth="1"/>
    <col min="5" max="5" width="10.875" style="0" customWidth="1"/>
    <col min="6" max="6" width="10.375" style="0" customWidth="1"/>
    <col min="7" max="7" width="11.00390625" style="0" customWidth="1"/>
    <col min="8" max="8" width="9.875" style="0" customWidth="1"/>
    <col min="9" max="9" width="10.375" style="0" customWidth="1"/>
    <col min="10" max="10" width="10.875" style="0" customWidth="1"/>
    <col min="11" max="11" width="10.125" style="0" customWidth="1"/>
    <col min="12" max="12" width="10.75390625" style="0" customWidth="1"/>
    <col min="13" max="13" width="12.375" style="0" customWidth="1"/>
    <col min="14" max="14" width="9.625" style="0" customWidth="1"/>
    <col min="15" max="15" width="10.25390625" style="0" customWidth="1"/>
    <col min="16" max="16" width="11.25390625" style="0" customWidth="1"/>
    <col min="17" max="17" width="10.75390625" style="0" customWidth="1"/>
    <col min="18" max="18" width="10.00390625" style="0" customWidth="1"/>
    <col min="19" max="19" width="10.25390625" style="0" customWidth="1"/>
    <col min="20" max="20" width="9.875" style="0" customWidth="1"/>
    <col min="21" max="21" width="10.375" style="0" customWidth="1"/>
    <col min="22" max="22" width="12.00390625" style="0" customWidth="1"/>
    <col min="23" max="23" width="11.00390625" style="0" customWidth="1"/>
    <col min="24" max="24" width="10.375" style="0" customWidth="1"/>
    <col min="25" max="25" width="11.125" style="0" customWidth="1"/>
  </cols>
  <sheetData>
    <row r="1" spans="1:25" ht="43.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3.5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7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37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0.25" customHeight="1">
      <c r="A9" s="14" t="s">
        <v>3</v>
      </c>
      <c r="B9" s="26">
        <v>11</v>
      </c>
      <c r="C9" s="18"/>
      <c r="D9" s="16">
        <v>11</v>
      </c>
      <c r="E9" s="3">
        <v>134400</v>
      </c>
      <c r="F9" s="20"/>
      <c r="G9" s="17">
        <v>66975</v>
      </c>
      <c r="H9" s="3">
        <v>20600</v>
      </c>
      <c r="I9" s="20"/>
      <c r="J9" s="17">
        <v>13086</v>
      </c>
      <c r="K9" s="3">
        <v>30750</v>
      </c>
      <c r="L9" s="20"/>
      <c r="M9" s="17">
        <v>16072</v>
      </c>
      <c r="N9" s="3">
        <v>25800</v>
      </c>
      <c r="O9" s="20"/>
      <c r="P9" s="17">
        <v>9476</v>
      </c>
      <c r="Q9" s="3"/>
      <c r="R9" s="20"/>
      <c r="S9" s="17"/>
      <c r="T9" s="3">
        <v>400</v>
      </c>
      <c r="U9" s="20"/>
      <c r="V9" s="17">
        <v>0</v>
      </c>
      <c r="W9" s="3">
        <v>58300</v>
      </c>
      <c r="X9" s="20"/>
      <c r="Y9" s="17">
        <v>25153</v>
      </c>
    </row>
    <row r="10" spans="1:25" ht="20.25" customHeight="1">
      <c r="A10" s="14" t="s">
        <v>4</v>
      </c>
      <c r="B10" s="26">
        <v>8</v>
      </c>
      <c r="C10" s="18"/>
      <c r="D10" s="16">
        <v>8</v>
      </c>
      <c r="E10" s="3">
        <v>97000</v>
      </c>
      <c r="F10" s="20"/>
      <c r="G10" s="17">
        <v>47565</v>
      </c>
      <c r="H10" s="3">
        <v>21500</v>
      </c>
      <c r="I10" s="20"/>
      <c r="J10" s="17">
        <v>10620</v>
      </c>
      <c r="K10" s="3">
        <v>23050</v>
      </c>
      <c r="L10" s="20"/>
      <c r="M10" s="17">
        <v>12308</v>
      </c>
      <c r="N10" s="3">
        <v>4000</v>
      </c>
      <c r="O10" s="20"/>
      <c r="P10" s="17">
        <v>1241</v>
      </c>
      <c r="Q10" s="3"/>
      <c r="R10" s="20"/>
      <c r="S10" s="17"/>
      <c r="T10" s="3">
        <v>200</v>
      </c>
      <c r="U10" s="20"/>
      <c r="V10" s="17">
        <v>0</v>
      </c>
      <c r="W10" s="3">
        <v>47500</v>
      </c>
      <c r="X10" s="20"/>
      <c r="Y10" s="17">
        <v>23392</v>
      </c>
    </row>
    <row r="11" spans="1:25" ht="21" customHeight="1">
      <c r="A11" s="14" t="s">
        <v>5</v>
      </c>
      <c r="B11" s="26">
        <v>11</v>
      </c>
      <c r="C11" s="18"/>
      <c r="D11" s="16">
        <v>11</v>
      </c>
      <c r="E11" s="3">
        <v>127700</v>
      </c>
      <c r="F11" s="20"/>
      <c r="G11" s="17">
        <v>70656</v>
      </c>
      <c r="H11" s="3">
        <v>11200</v>
      </c>
      <c r="I11" s="20"/>
      <c r="J11" s="17">
        <v>5055</v>
      </c>
      <c r="K11" s="3">
        <v>26750</v>
      </c>
      <c r="L11" s="20"/>
      <c r="M11" s="17">
        <v>13581</v>
      </c>
      <c r="N11" s="3">
        <v>30000</v>
      </c>
      <c r="O11" s="20"/>
      <c r="P11" s="17">
        <v>13236</v>
      </c>
      <c r="Q11" s="3"/>
      <c r="R11" s="20"/>
      <c r="S11" s="17"/>
      <c r="T11" s="3">
        <v>2200</v>
      </c>
      <c r="U11" s="20"/>
      <c r="V11" s="17">
        <v>0</v>
      </c>
      <c r="W11" s="3">
        <v>66000</v>
      </c>
      <c r="X11" s="20"/>
      <c r="Y11" s="17">
        <v>45537</v>
      </c>
    </row>
    <row r="12" spans="1:25" ht="20.25" customHeight="1">
      <c r="A12" s="14" t="s">
        <v>6</v>
      </c>
      <c r="B12" s="26">
        <v>7</v>
      </c>
      <c r="C12" s="18"/>
      <c r="D12" s="16">
        <v>7</v>
      </c>
      <c r="E12" s="3">
        <v>73400</v>
      </c>
      <c r="F12" s="20"/>
      <c r="G12" s="17">
        <v>37162</v>
      </c>
      <c r="H12" s="3">
        <v>21300</v>
      </c>
      <c r="I12" s="20"/>
      <c r="J12" s="17">
        <v>15058</v>
      </c>
      <c r="K12" s="3">
        <v>18300</v>
      </c>
      <c r="L12" s="20"/>
      <c r="M12" s="17">
        <v>10023</v>
      </c>
      <c r="N12" s="3">
        <v>14000</v>
      </c>
      <c r="O12" s="20"/>
      <c r="P12" s="17">
        <v>6058</v>
      </c>
      <c r="Q12" s="3"/>
      <c r="R12" s="20"/>
      <c r="S12" s="17"/>
      <c r="T12" s="3">
        <v>200</v>
      </c>
      <c r="U12" s="20"/>
      <c r="V12" s="17">
        <v>0</v>
      </c>
      <c r="W12" s="3">
        <v>41000</v>
      </c>
      <c r="X12" s="20"/>
      <c r="Y12" s="17">
        <v>19693</v>
      </c>
    </row>
    <row r="13" spans="1:25" ht="18.75" customHeight="1">
      <c r="A13" s="14" t="s">
        <v>7</v>
      </c>
      <c r="B13" s="26">
        <v>8</v>
      </c>
      <c r="C13" s="18"/>
      <c r="D13" s="16">
        <v>8</v>
      </c>
      <c r="E13" s="3">
        <v>101100</v>
      </c>
      <c r="F13" s="20"/>
      <c r="G13" s="17">
        <v>49940</v>
      </c>
      <c r="H13" s="3">
        <v>24200</v>
      </c>
      <c r="I13" s="20"/>
      <c r="J13" s="17">
        <v>12830</v>
      </c>
      <c r="K13" s="3">
        <v>25400</v>
      </c>
      <c r="L13" s="20"/>
      <c r="M13" s="17">
        <v>12767</v>
      </c>
      <c r="N13" s="3">
        <v>3700</v>
      </c>
      <c r="O13" s="20"/>
      <c r="P13" s="17">
        <v>1192</v>
      </c>
      <c r="Q13" s="3"/>
      <c r="R13" s="20"/>
      <c r="S13" s="17"/>
      <c r="T13" s="3">
        <v>1500</v>
      </c>
      <c r="U13" s="20"/>
      <c r="V13" s="17">
        <v>0</v>
      </c>
      <c r="W13" s="3">
        <v>42400</v>
      </c>
      <c r="X13" s="20"/>
      <c r="Y13" s="17">
        <v>19653</v>
      </c>
    </row>
    <row r="14" spans="1:25" ht="19.5" customHeight="1">
      <c r="A14" s="14" t="s">
        <v>8</v>
      </c>
      <c r="B14" s="26">
        <v>2</v>
      </c>
      <c r="C14" s="18"/>
      <c r="D14" s="16">
        <v>2</v>
      </c>
      <c r="E14" s="3">
        <v>9300</v>
      </c>
      <c r="F14" s="20"/>
      <c r="G14" s="17">
        <v>10073</v>
      </c>
      <c r="H14" s="3">
        <v>7800</v>
      </c>
      <c r="I14" s="20"/>
      <c r="J14" s="17">
        <v>4536</v>
      </c>
      <c r="K14" s="3">
        <v>3280</v>
      </c>
      <c r="L14" s="20"/>
      <c r="M14" s="17">
        <v>2597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13800</v>
      </c>
      <c r="X14" s="20"/>
      <c r="Y14" s="17">
        <v>6683</v>
      </c>
    </row>
    <row r="15" spans="1:25" ht="19.5" customHeight="1">
      <c r="A15" s="14" t="s">
        <v>9</v>
      </c>
      <c r="B15" s="26">
        <v>2</v>
      </c>
      <c r="C15" s="18"/>
      <c r="D15" s="16">
        <v>2</v>
      </c>
      <c r="E15" s="3">
        <v>8400</v>
      </c>
      <c r="F15" s="20"/>
      <c r="G15" s="17">
        <v>10093</v>
      </c>
      <c r="H15" s="3">
        <v>9300</v>
      </c>
      <c r="I15" s="20"/>
      <c r="J15" s="17">
        <v>5314</v>
      </c>
      <c r="K15" s="3">
        <v>3380</v>
      </c>
      <c r="L15" s="20"/>
      <c r="M15" s="17">
        <v>2941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9200</v>
      </c>
      <c r="X15" s="20"/>
      <c r="Y15" s="17">
        <v>3410</v>
      </c>
    </row>
    <row r="16" spans="1:25" ht="20.25" customHeight="1">
      <c r="A16" s="14" t="s">
        <v>10</v>
      </c>
      <c r="B16" s="26">
        <v>104</v>
      </c>
      <c r="C16" s="18"/>
      <c r="D16" s="16">
        <v>101</v>
      </c>
      <c r="E16" s="3">
        <v>1104700</v>
      </c>
      <c r="F16" s="20"/>
      <c r="G16" s="17">
        <v>527980</v>
      </c>
      <c r="H16" s="3">
        <v>527970</v>
      </c>
      <c r="I16" s="20"/>
      <c r="J16" s="17">
        <v>459096</v>
      </c>
      <c r="K16" s="3">
        <v>318422</v>
      </c>
      <c r="L16" s="20"/>
      <c r="M16" s="17">
        <v>192481</v>
      </c>
      <c r="N16" s="3">
        <v>53000</v>
      </c>
      <c r="O16" s="20"/>
      <c r="P16" s="17">
        <v>35799</v>
      </c>
      <c r="Q16" s="3">
        <v>6100</v>
      </c>
      <c r="R16" s="20"/>
      <c r="S16" s="17">
        <v>6202</v>
      </c>
      <c r="T16" s="3">
        <v>9550</v>
      </c>
      <c r="U16" s="20"/>
      <c r="V16" s="17">
        <v>1156</v>
      </c>
      <c r="W16" s="3">
        <v>518040</v>
      </c>
      <c r="X16" s="20"/>
      <c r="Y16" s="17">
        <v>176055</v>
      </c>
    </row>
    <row r="17" spans="1:25" ht="21" customHeight="1">
      <c r="A17" s="14" t="s">
        <v>24</v>
      </c>
      <c r="B17" s="26">
        <v>30.5</v>
      </c>
      <c r="C17" s="18"/>
      <c r="D17" s="16">
        <v>30.5</v>
      </c>
      <c r="E17" s="3">
        <v>380000</v>
      </c>
      <c r="F17" s="20"/>
      <c r="G17" s="17">
        <v>207791</v>
      </c>
      <c r="H17" s="3">
        <v>50000</v>
      </c>
      <c r="I17" s="20"/>
      <c r="J17" s="17">
        <v>23970</v>
      </c>
      <c r="K17" s="3">
        <v>96000</v>
      </c>
      <c r="L17" s="20"/>
      <c r="M17" s="17">
        <v>49669</v>
      </c>
      <c r="N17" s="3">
        <v>4000</v>
      </c>
      <c r="O17" s="20"/>
      <c r="P17" s="17">
        <v>1969</v>
      </c>
      <c r="Q17" s="3">
        <v>100</v>
      </c>
      <c r="R17" s="20"/>
      <c r="S17" s="17">
        <v>499</v>
      </c>
      <c r="T17" s="3"/>
      <c r="U17" s="20"/>
      <c r="V17" s="17"/>
      <c r="W17" s="3">
        <v>91430</v>
      </c>
      <c r="X17" s="20"/>
      <c r="Y17" s="17">
        <v>40736</v>
      </c>
    </row>
    <row r="18" spans="1:25" ht="21.75" customHeight="1">
      <c r="A18" s="14" t="s">
        <v>37</v>
      </c>
      <c r="B18" s="26">
        <v>68</v>
      </c>
      <c r="C18" s="18"/>
      <c r="D18" s="16">
        <v>68</v>
      </c>
      <c r="E18" s="3">
        <v>1090000</v>
      </c>
      <c r="F18" s="20"/>
      <c r="G18" s="17">
        <v>534262</v>
      </c>
      <c r="H18" s="3">
        <v>47560</v>
      </c>
      <c r="I18" s="20"/>
      <c r="J18" s="17">
        <v>107042</v>
      </c>
      <c r="K18" s="3">
        <v>257707</v>
      </c>
      <c r="L18" s="20"/>
      <c r="M18" s="17">
        <v>129919</v>
      </c>
      <c r="N18" s="3">
        <v>12598</v>
      </c>
      <c r="O18" s="20"/>
      <c r="P18" s="17">
        <v>3502</v>
      </c>
      <c r="Q18" s="3"/>
      <c r="R18" s="20"/>
      <c r="S18" s="17"/>
      <c r="T18" s="3">
        <v>7300</v>
      </c>
      <c r="U18" s="20"/>
      <c r="V18" s="17">
        <v>5757</v>
      </c>
      <c r="W18" s="3">
        <v>113951</v>
      </c>
      <c r="X18" s="20"/>
      <c r="Y18" s="17">
        <v>70842</v>
      </c>
    </row>
    <row r="19" spans="1:25" ht="19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39" customHeight="1">
      <c r="A20" s="8" t="s">
        <v>11</v>
      </c>
      <c r="B20" s="25">
        <f aca="true" t="shared" si="0" ref="B20:Y20">SUM(B9:B19)</f>
        <v>251.5</v>
      </c>
      <c r="C20" s="19"/>
      <c r="D20" s="11">
        <f t="shared" si="0"/>
        <v>248.5</v>
      </c>
      <c r="E20" s="24">
        <f t="shared" si="0"/>
        <v>3126000</v>
      </c>
      <c r="F20" s="21"/>
      <c r="G20" s="10">
        <f t="shared" si="0"/>
        <v>1562497</v>
      </c>
      <c r="H20" s="24">
        <f t="shared" si="0"/>
        <v>741430</v>
      </c>
      <c r="I20" s="21"/>
      <c r="J20" s="10">
        <f t="shared" si="0"/>
        <v>656607</v>
      </c>
      <c r="K20" s="24">
        <f t="shared" si="0"/>
        <v>803039</v>
      </c>
      <c r="L20" s="21"/>
      <c r="M20" s="10">
        <f t="shared" si="0"/>
        <v>442358</v>
      </c>
      <c r="N20" s="24">
        <f t="shared" si="0"/>
        <v>147098</v>
      </c>
      <c r="O20" s="21"/>
      <c r="P20" s="10">
        <f t="shared" si="0"/>
        <v>72473</v>
      </c>
      <c r="Q20" s="24">
        <f t="shared" si="0"/>
        <v>6200</v>
      </c>
      <c r="R20" s="21"/>
      <c r="S20" s="10">
        <f t="shared" si="0"/>
        <v>6701</v>
      </c>
      <c r="T20" s="24">
        <f t="shared" si="0"/>
        <v>21350</v>
      </c>
      <c r="U20" s="21"/>
      <c r="V20" s="10">
        <f t="shared" si="0"/>
        <v>6913</v>
      </c>
      <c r="W20" s="24">
        <f t="shared" si="0"/>
        <v>1001621</v>
      </c>
      <c r="X20" s="21"/>
      <c r="Y20" s="10">
        <f t="shared" si="0"/>
        <v>431154</v>
      </c>
    </row>
    <row r="21" spans="1:25" ht="57.7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59.25" customHeight="1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48</v>
      </c>
      <c r="L23" s="35"/>
      <c r="M23" s="35"/>
      <c r="N23" s="34" t="s">
        <v>27</v>
      </c>
      <c r="O23" s="34"/>
      <c r="P23" s="34"/>
      <c r="Q23" s="31" t="s">
        <v>34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37.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3.25" customHeight="1">
      <c r="A26" s="14" t="s">
        <v>3</v>
      </c>
      <c r="B26" s="3">
        <v>11000</v>
      </c>
      <c r="C26" s="20"/>
      <c r="D26" s="17">
        <v>7820</v>
      </c>
      <c r="E26" s="3">
        <v>3500</v>
      </c>
      <c r="F26" s="20"/>
      <c r="G26" s="17">
        <v>0</v>
      </c>
      <c r="H26" s="3">
        <v>100</v>
      </c>
      <c r="I26" s="20"/>
      <c r="J26" s="17">
        <v>0</v>
      </c>
      <c r="K26" s="3">
        <v>1100</v>
      </c>
      <c r="L26" s="20"/>
      <c r="M26" s="17">
        <v>612</v>
      </c>
      <c r="N26" s="3">
        <v>200</v>
      </c>
      <c r="O26" s="20"/>
      <c r="P26" s="17">
        <v>0</v>
      </c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286150</v>
      </c>
      <c r="X26" s="22"/>
      <c r="Y26" s="9">
        <f aca="true" t="shared" si="2" ref="Y26:Y35">SUM(G9+J9+M9+P9+S9+V9+Y9+D26+G26+J26+M26+P26+S26+V26)</f>
        <v>139194</v>
      </c>
    </row>
    <row r="27" spans="1:25" ht="21" customHeight="1">
      <c r="A27" s="14" t="s">
        <v>4</v>
      </c>
      <c r="B27" s="3">
        <v>11500</v>
      </c>
      <c r="C27" s="20"/>
      <c r="D27" s="17">
        <v>12379</v>
      </c>
      <c r="E27" s="3">
        <v>3000</v>
      </c>
      <c r="F27" s="20"/>
      <c r="G27" s="17">
        <v>0</v>
      </c>
      <c r="H27" s="3">
        <v>300</v>
      </c>
      <c r="I27" s="20"/>
      <c r="J27" s="17">
        <v>26</v>
      </c>
      <c r="K27" s="3">
        <v>800</v>
      </c>
      <c r="L27" s="20"/>
      <c r="M27" s="17">
        <v>721</v>
      </c>
      <c r="N27" s="3">
        <v>100</v>
      </c>
      <c r="O27" s="20"/>
      <c r="P27" s="17">
        <v>0</v>
      </c>
      <c r="Q27" s="3"/>
      <c r="R27" s="20"/>
      <c r="S27" s="17"/>
      <c r="T27" s="3">
        <v>0</v>
      </c>
      <c r="U27" s="20"/>
      <c r="V27" s="17">
        <v>888</v>
      </c>
      <c r="W27" s="23">
        <f t="shared" si="1"/>
        <v>208950</v>
      </c>
      <c r="X27" s="22"/>
      <c r="Y27" s="9">
        <f t="shared" si="2"/>
        <v>109140</v>
      </c>
    </row>
    <row r="28" spans="1:25" ht="23.25" customHeight="1">
      <c r="A28" s="14" t="s">
        <v>5</v>
      </c>
      <c r="B28" s="3">
        <v>16500</v>
      </c>
      <c r="C28" s="20"/>
      <c r="D28" s="17">
        <v>9676</v>
      </c>
      <c r="E28" s="3">
        <v>5500</v>
      </c>
      <c r="F28" s="20"/>
      <c r="G28" s="17">
        <v>0</v>
      </c>
      <c r="H28" s="3">
        <v>1000</v>
      </c>
      <c r="I28" s="20"/>
      <c r="J28" s="17">
        <v>374</v>
      </c>
      <c r="K28" s="3">
        <v>1500</v>
      </c>
      <c r="L28" s="20"/>
      <c r="M28" s="17">
        <v>554</v>
      </c>
      <c r="N28" s="3">
        <v>200</v>
      </c>
      <c r="O28" s="20"/>
      <c r="P28" s="17">
        <v>40</v>
      </c>
      <c r="Q28" s="3"/>
      <c r="R28" s="20"/>
      <c r="S28" s="17"/>
      <c r="T28" s="3"/>
      <c r="U28" s="20"/>
      <c r="V28" s="17"/>
      <c r="W28" s="23">
        <f t="shared" si="1"/>
        <v>288550</v>
      </c>
      <c r="X28" s="22"/>
      <c r="Y28" s="9">
        <f t="shared" si="2"/>
        <v>158709</v>
      </c>
    </row>
    <row r="29" spans="1:25" ht="23.25" customHeight="1">
      <c r="A29" s="14" t="s">
        <v>6</v>
      </c>
      <c r="B29" s="3">
        <v>11000</v>
      </c>
      <c r="C29" s="20"/>
      <c r="D29" s="17">
        <v>4201</v>
      </c>
      <c r="E29" s="3">
        <v>2000</v>
      </c>
      <c r="F29" s="20"/>
      <c r="G29" s="17">
        <v>0</v>
      </c>
      <c r="H29" s="3">
        <v>1200</v>
      </c>
      <c r="I29" s="20"/>
      <c r="J29" s="17">
        <v>431</v>
      </c>
      <c r="K29" s="3">
        <v>700</v>
      </c>
      <c r="L29" s="20"/>
      <c r="M29" s="17">
        <v>426</v>
      </c>
      <c r="N29" s="3">
        <v>100</v>
      </c>
      <c r="O29" s="20"/>
      <c r="P29" s="17">
        <v>0</v>
      </c>
      <c r="Q29" s="3"/>
      <c r="R29" s="20"/>
      <c r="S29" s="17"/>
      <c r="T29" s="3"/>
      <c r="U29" s="20"/>
      <c r="V29" s="17"/>
      <c r="W29" s="23">
        <f t="shared" si="1"/>
        <v>183200</v>
      </c>
      <c r="X29" s="22"/>
      <c r="Y29" s="9">
        <f t="shared" si="2"/>
        <v>93052</v>
      </c>
    </row>
    <row r="30" spans="1:25" ht="23.25" customHeight="1">
      <c r="A30" s="14" t="s">
        <v>7</v>
      </c>
      <c r="B30" s="3">
        <v>9000</v>
      </c>
      <c r="C30" s="20"/>
      <c r="D30" s="17">
        <v>4268</v>
      </c>
      <c r="E30" s="3">
        <v>3000</v>
      </c>
      <c r="F30" s="20"/>
      <c r="G30" s="17">
        <v>0</v>
      </c>
      <c r="H30" s="3">
        <v>600</v>
      </c>
      <c r="I30" s="20"/>
      <c r="J30" s="17">
        <v>172</v>
      </c>
      <c r="K30" s="3">
        <v>600</v>
      </c>
      <c r="L30" s="20"/>
      <c r="M30" s="17">
        <v>0</v>
      </c>
      <c r="N30" s="3">
        <v>100</v>
      </c>
      <c r="O30" s="20"/>
      <c r="P30" s="17">
        <v>0</v>
      </c>
      <c r="Q30" s="3"/>
      <c r="R30" s="20"/>
      <c r="S30" s="17"/>
      <c r="T30" s="3"/>
      <c r="U30" s="20"/>
      <c r="V30" s="17"/>
      <c r="W30" s="23">
        <f t="shared" si="1"/>
        <v>211600</v>
      </c>
      <c r="X30" s="22"/>
      <c r="Y30" s="9">
        <f t="shared" si="2"/>
        <v>100822</v>
      </c>
    </row>
    <row r="31" spans="1:25" ht="22.5" customHeight="1">
      <c r="A31" s="14" t="s">
        <v>8</v>
      </c>
      <c r="B31" s="3">
        <v>3000</v>
      </c>
      <c r="C31" s="20"/>
      <c r="D31" s="17">
        <v>1690</v>
      </c>
      <c r="E31" s="3">
        <v>3000</v>
      </c>
      <c r="F31" s="20"/>
      <c r="G31" s="17">
        <v>0</v>
      </c>
      <c r="H31" s="3">
        <v>400</v>
      </c>
      <c r="I31" s="20"/>
      <c r="J31" s="17">
        <v>60</v>
      </c>
      <c r="K31" s="3">
        <v>150</v>
      </c>
      <c r="L31" s="20"/>
      <c r="M31" s="17">
        <v>132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40730</v>
      </c>
      <c r="X31" s="22"/>
      <c r="Y31" s="9">
        <f t="shared" si="2"/>
        <v>25771</v>
      </c>
    </row>
    <row r="32" spans="1:25" ht="22.5" customHeight="1">
      <c r="A32" s="14" t="s">
        <v>9</v>
      </c>
      <c r="B32" s="3">
        <v>2500</v>
      </c>
      <c r="C32" s="20"/>
      <c r="D32" s="17">
        <v>1163</v>
      </c>
      <c r="E32" s="3">
        <v>2000</v>
      </c>
      <c r="F32" s="20"/>
      <c r="G32" s="17">
        <v>0</v>
      </c>
      <c r="H32" s="3">
        <v>400</v>
      </c>
      <c r="I32" s="20"/>
      <c r="J32" s="17">
        <v>240</v>
      </c>
      <c r="K32" s="3">
        <v>150</v>
      </c>
      <c r="L32" s="20"/>
      <c r="M32" s="17">
        <v>93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35330</v>
      </c>
      <c r="X32" s="22"/>
      <c r="Y32" s="9">
        <f t="shared" si="2"/>
        <v>23254</v>
      </c>
    </row>
    <row r="33" spans="1:25" ht="24" customHeight="1">
      <c r="A33" s="14" t="s">
        <v>10</v>
      </c>
      <c r="B33" s="3">
        <v>188301</v>
      </c>
      <c r="C33" s="20"/>
      <c r="D33" s="17">
        <v>118823</v>
      </c>
      <c r="E33" s="3">
        <v>139900</v>
      </c>
      <c r="F33" s="20"/>
      <c r="G33" s="17">
        <v>16906</v>
      </c>
      <c r="H33" s="3">
        <v>5231</v>
      </c>
      <c r="I33" s="20"/>
      <c r="J33" s="17">
        <v>1691</v>
      </c>
      <c r="K33" s="3">
        <v>30600</v>
      </c>
      <c r="L33" s="20"/>
      <c r="M33" s="17">
        <v>11599</v>
      </c>
      <c r="N33" s="3">
        <v>34120</v>
      </c>
      <c r="O33" s="20"/>
      <c r="P33" s="17">
        <v>9878</v>
      </c>
      <c r="Q33" s="3">
        <v>140280</v>
      </c>
      <c r="R33" s="20"/>
      <c r="S33" s="17">
        <v>62452</v>
      </c>
      <c r="T33" s="3">
        <v>364800</v>
      </c>
      <c r="U33" s="20"/>
      <c r="V33" s="17">
        <v>11686</v>
      </c>
      <c r="W33" s="23">
        <f t="shared" si="1"/>
        <v>3441014</v>
      </c>
      <c r="X33" s="22"/>
      <c r="Y33" s="9">
        <f t="shared" si="2"/>
        <v>1631804</v>
      </c>
    </row>
    <row r="34" spans="1:25" ht="23.25" customHeight="1">
      <c r="A34" s="14" t="s">
        <v>24</v>
      </c>
      <c r="B34" s="3">
        <v>20000</v>
      </c>
      <c r="C34" s="20"/>
      <c r="D34" s="17">
        <v>11001</v>
      </c>
      <c r="E34" s="3">
        <v>30000</v>
      </c>
      <c r="F34" s="20"/>
      <c r="G34" s="17">
        <v>8949</v>
      </c>
      <c r="H34" s="3">
        <v>500</v>
      </c>
      <c r="I34" s="20"/>
      <c r="J34" s="17">
        <v>0</v>
      </c>
      <c r="K34" s="3">
        <v>6000</v>
      </c>
      <c r="L34" s="20"/>
      <c r="M34" s="17">
        <v>121</v>
      </c>
      <c r="N34" s="3">
        <v>5454</v>
      </c>
      <c r="O34" s="20"/>
      <c r="P34" s="17">
        <v>2310</v>
      </c>
      <c r="Q34" s="3"/>
      <c r="R34" s="20"/>
      <c r="S34" s="17"/>
      <c r="T34" s="3"/>
      <c r="U34" s="20"/>
      <c r="V34" s="17"/>
      <c r="W34" s="23">
        <f t="shared" si="1"/>
        <v>683484</v>
      </c>
      <c r="X34" s="22"/>
      <c r="Y34" s="9">
        <f t="shared" si="2"/>
        <v>347015</v>
      </c>
    </row>
    <row r="35" spans="1:25" ht="22.5" customHeight="1">
      <c r="A35" s="14" t="s">
        <v>37</v>
      </c>
      <c r="B35" s="3">
        <v>14500</v>
      </c>
      <c r="C35" s="20"/>
      <c r="D35" s="17">
        <v>13650</v>
      </c>
      <c r="E35" s="3">
        <v>4000</v>
      </c>
      <c r="F35" s="20"/>
      <c r="G35" s="17">
        <v>0</v>
      </c>
      <c r="H35" s="3">
        <v>2000</v>
      </c>
      <c r="I35" s="20"/>
      <c r="J35" s="17">
        <v>934</v>
      </c>
      <c r="K35" s="3">
        <v>9000</v>
      </c>
      <c r="L35" s="20"/>
      <c r="M35" s="17">
        <v>2235</v>
      </c>
      <c r="N35" s="3">
        <v>11217</v>
      </c>
      <c r="O35" s="20"/>
      <c r="P35" s="17">
        <v>4833</v>
      </c>
      <c r="Q35" s="3"/>
      <c r="R35" s="20"/>
      <c r="S35" s="17"/>
      <c r="T35" s="3">
        <v>0</v>
      </c>
      <c r="U35" s="20"/>
      <c r="V35" s="17">
        <v>5869</v>
      </c>
      <c r="W35" s="23">
        <f t="shared" si="1"/>
        <v>1569833</v>
      </c>
      <c r="X35" s="22"/>
      <c r="Y35" s="9">
        <f t="shared" si="2"/>
        <v>878845</v>
      </c>
    </row>
    <row r="36" spans="1:25" ht="20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287301</v>
      </c>
      <c r="C37" s="21"/>
      <c r="D37" s="10">
        <f t="shared" si="3"/>
        <v>184671</v>
      </c>
      <c r="E37" s="24">
        <f t="shared" si="3"/>
        <v>195900</v>
      </c>
      <c r="F37" s="21"/>
      <c r="G37" s="10">
        <f t="shared" si="3"/>
        <v>25855</v>
      </c>
      <c r="H37" s="24">
        <f t="shared" si="3"/>
        <v>11731</v>
      </c>
      <c r="I37" s="21"/>
      <c r="J37" s="10">
        <f t="shared" si="3"/>
        <v>3928</v>
      </c>
      <c r="K37" s="24">
        <f t="shared" si="3"/>
        <v>50600</v>
      </c>
      <c r="L37" s="21"/>
      <c r="M37" s="10">
        <f t="shared" si="3"/>
        <v>16493</v>
      </c>
      <c r="N37" s="24">
        <f t="shared" si="3"/>
        <v>51491</v>
      </c>
      <c r="O37" s="21"/>
      <c r="P37" s="10">
        <f t="shared" si="3"/>
        <v>17061</v>
      </c>
      <c r="Q37" s="24">
        <f t="shared" si="3"/>
        <v>140280</v>
      </c>
      <c r="R37" s="21"/>
      <c r="S37" s="10">
        <f t="shared" si="3"/>
        <v>62452</v>
      </c>
      <c r="T37" s="24">
        <f t="shared" si="3"/>
        <v>364800</v>
      </c>
      <c r="U37" s="21"/>
      <c r="V37" s="10">
        <f t="shared" si="3"/>
        <v>18443</v>
      </c>
      <c r="W37" s="24">
        <f t="shared" si="3"/>
        <v>6948841</v>
      </c>
      <c r="X37" s="21"/>
      <c r="Y37" s="10">
        <f t="shared" si="3"/>
        <v>3507606</v>
      </c>
    </row>
    <row r="38" spans="1:25" ht="15.75">
      <c r="A38" s="1"/>
      <c r="B38" s="2"/>
      <c r="C38" s="2"/>
      <c r="D38" s="2"/>
      <c r="E38" s="2"/>
      <c r="F38" s="2"/>
      <c r="G38" s="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40" spans="16:25" ht="23.25">
      <c r="P40" s="28"/>
      <c r="Q40" s="30"/>
      <c r="R40" s="28"/>
      <c r="S40" s="30"/>
      <c r="T40" s="30"/>
      <c r="U40" s="30"/>
      <c r="V40" s="30"/>
      <c r="W40" s="29"/>
      <c r="Y40" s="27">
        <v>1</v>
      </c>
    </row>
  </sheetData>
  <sheetProtection/>
  <mergeCells count="20">
    <mergeCell ref="A1:Y1"/>
    <mergeCell ref="A3:Y3"/>
    <mergeCell ref="A6:A7"/>
    <mergeCell ref="B6:D7"/>
    <mergeCell ref="E6:G7"/>
    <mergeCell ref="H6:J7"/>
    <mergeCell ref="K6:M7"/>
    <mergeCell ref="N6:P7"/>
    <mergeCell ref="Q6:S7"/>
    <mergeCell ref="T6:V7"/>
    <mergeCell ref="W6:Y7"/>
    <mergeCell ref="A23:A24"/>
    <mergeCell ref="B23:D24"/>
    <mergeCell ref="E23:G24"/>
    <mergeCell ref="H23:J24"/>
    <mergeCell ref="K23:M24"/>
    <mergeCell ref="N23:P24"/>
    <mergeCell ref="Q23:S24"/>
    <mergeCell ref="T23:V24"/>
    <mergeCell ref="W23:Y24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D33" sqref="AD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3.2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>
        <v>4</v>
      </c>
      <c r="C9" s="18"/>
      <c r="D9" s="16">
        <v>4</v>
      </c>
      <c r="E9" s="3">
        <v>48000</v>
      </c>
      <c r="F9" s="20"/>
      <c r="G9" s="17">
        <v>23359</v>
      </c>
      <c r="H9" s="3">
        <v>1600</v>
      </c>
      <c r="I9" s="20"/>
      <c r="J9" s="17">
        <v>1600</v>
      </c>
      <c r="K9" s="3">
        <v>10600</v>
      </c>
      <c r="L9" s="20"/>
      <c r="M9" s="17">
        <v>5418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>
        <v>4</v>
      </c>
      <c r="C10" s="18"/>
      <c r="D10" s="16">
        <v>4</v>
      </c>
      <c r="E10" s="3">
        <v>45000</v>
      </c>
      <c r="F10" s="20"/>
      <c r="G10" s="17">
        <v>21954</v>
      </c>
      <c r="H10" s="3">
        <v>1600</v>
      </c>
      <c r="I10" s="20"/>
      <c r="J10" s="17">
        <v>1600</v>
      </c>
      <c r="K10" s="3">
        <v>10100</v>
      </c>
      <c r="L10" s="20"/>
      <c r="M10" s="17">
        <v>5347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>
        <v>4</v>
      </c>
      <c r="C11" s="18"/>
      <c r="D11" s="16">
        <v>4</v>
      </c>
      <c r="E11" s="3">
        <v>48000</v>
      </c>
      <c r="F11" s="20"/>
      <c r="G11" s="17">
        <v>25634</v>
      </c>
      <c r="H11" s="3">
        <v>1600</v>
      </c>
      <c r="I11" s="20"/>
      <c r="J11" s="17">
        <v>1600</v>
      </c>
      <c r="K11" s="3">
        <v>10600</v>
      </c>
      <c r="L11" s="20"/>
      <c r="M11" s="17">
        <v>5217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>
        <v>4</v>
      </c>
      <c r="C13" s="18"/>
      <c r="D13" s="16">
        <v>4</v>
      </c>
      <c r="E13" s="3">
        <v>50000</v>
      </c>
      <c r="F13" s="20"/>
      <c r="G13" s="17">
        <v>24238</v>
      </c>
      <c r="H13" s="3">
        <v>1600</v>
      </c>
      <c r="I13" s="20"/>
      <c r="J13" s="17">
        <v>1600</v>
      </c>
      <c r="K13" s="3">
        <v>11200</v>
      </c>
      <c r="L13" s="20"/>
      <c r="M13" s="17">
        <v>5669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14</v>
      </c>
      <c r="C16" s="18"/>
      <c r="D16" s="16">
        <v>11</v>
      </c>
      <c r="E16" s="3">
        <v>153000</v>
      </c>
      <c r="F16" s="20"/>
      <c r="G16" s="17">
        <v>82222</v>
      </c>
      <c r="H16" s="3">
        <v>5600</v>
      </c>
      <c r="I16" s="20"/>
      <c r="J16" s="17">
        <v>5600</v>
      </c>
      <c r="K16" s="3">
        <v>34571</v>
      </c>
      <c r="L16" s="20"/>
      <c r="M16" s="17">
        <v>19416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36858</v>
      </c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30</v>
      </c>
      <c r="C20" s="19"/>
      <c r="D20" s="11">
        <f t="shared" si="0"/>
        <v>27</v>
      </c>
      <c r="E20" s="24">
        <f t="shared" si="0"/>
        <v>344000</v>
      </c>
      <c r="F20" s="21"/>
      <c r="G20" s="10">
        <f t="shared" si="0"/>
        <v>177407</v>
      </c>
      <c r="H20" s="24">
        <f t="shared" si="0"/>
        <v>12000</v>
      </c>
      <c r="I20" s="21"/>
      <c r="J20" s="10">
        <f t="shared" si="0"/>
        <v>12000</v>
      </c>
      <c r="K20" s="24">
        <f t="shared" si="0"/>
        <v>77071</v>
      </c>
      <c r="L20" s="21"/>
      <c r="M20" s="10">
        <f t="shared" si="0"/>
        <v>41067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36858</v>
      </c>
      <c r="X20" s="21"/>
      <c r="Y20" s="10">
        <f t="shared" si="0"/>
        <v>0</v>
      </c>
    </row>
    <row r="21" ht="64.5" customHeight="1">
      <c r="A21" s="1"/>
    </row>
    <row r="22" ht="60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43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8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>
        <v>0</v>
      </c>
      <c r="C26" s="20"/>
      <c r="D26" s="17">
        <v>540</v>
      </c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60200</v>
      </c>
      <c r="X26" s="22"/>
      <c r="Y26" s="9">
        <f aca="true" t="shared" si="2" ref="Y26:Y35">SUM(G9+J9+M9+P9+S9+V9+Y9+D26+G26+J26+M26+P26+S26+V26)</f>
        <v>30917</v>
      </c>
    </row>
    <row r="27" spans="1:25" ht="21.75" customHeight="1">
      <c r="A27" s="14" t="s">
        <v>4</v>
      </c>
      <c r="B27" s="3">
        <v>0</v>
      </c>
      <c r="C27" s="20"/>
      <c r="D27" s="17">
        <v>540</v>
      </c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56700</v>
      </c>
      <c r="X27" s="22"/>
      <c r="Y27" s="9">
        <f t="shared" si="2"/>
        <v>29441</v>
      </c>
    </row>
    <row r="28" spans="1:25" ht="19.5" customHeight="1">
      <c r="A28" s="14" t="s">
        <v>5</v>
      </c>
      <c r="B28" s="3">
        <v>0</v>
      </c>
      <c r="C28" s="20"/>
      <c r="D28" s="17">
        <v>420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60200</v>
      </c>
      <c r="X28" s="22"/>
      <c r="Y28" s="9">
        <f t="shared" si="2"/>
        <v>32871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>
        <v>0</v>
      </c>
      <c r="C30" s="20"/>
      <c r="D30" s="17">
        <v>165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62800</v>
      </c>
      <c r="X30" s="22"/>
      <c r="Y30" s="9">
        <f t="shared" si="2"/>
        <v>31672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0</v>
      </c>
      <c r="C33" s="20"/>
      <c r="D33" s="17">
        <v>765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230029</v>
      </c>
      <c r="X33" s="22"/>
      <c r="Y33" s="9">
        <f t="shared" si="2"/>
        <v>108003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2430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469929</v>
      </c>
      <c r="X37" s="21"/>
      <c r="Y37" s="10">
        <f t="shared" si="3"/>
        <v>232904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6" sqref="Y36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2.5" customHeight="1">
      <c r="A18" s="14" t="s">
        <v>37</v>
      </c>
      <c r="B18" s="26">
        <v>3</v>
      </c>
      <c r="C18" s="18"/>
      <c r="D18" s="16">
        <v>3</v>
      </c>
      <c r="E18" s="3">
        <v>40000</v>
      </c>
      <c r="F18" s="20"/>
      <c r="G18" s="17">
        <v>21812</v>
      </c>
      <c r="H18" s="3">
        <v>1000</v>
      </c>
      <c r="I18" s="20"/>
      <c r="J18" s="17">
        <v>10113</v>
      </c>
      <c r="K18" s="3">
        <v>9100</v>
      </c>
      <c r="L18" s="20"/>
      <c r="M18" s="17">
        <v>5083</v>
      </c>
      <c r="N18" s="3">
        <v>1598</v>
      </c>
      <c r="O18" s="20"/>
      <c r="P18" s="17">
        <v>480</v>
      </c>
      <c r="Q18" s="3"/>
      <c r="R18" s="20"/>
      <c r="S18" s="17"/>
      <c r="T18" s="3">
        <v>300</v>
      </c>
      <c r="U18" s="20"/>
      <c r="V18" s="17">
        <v>300</v>
      </c>
      <c r="W18" s="3">
        <v>357</v>
      </c>
      <c r="X18" s="20"/>
      <c r="Y18" s="17">
        <v>356</v>
      </c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3</v>
      </c>
      <c r="C20" s="19"/>
      <c r="D20" s="11">
        <f t="shared" si="0"/>
        <v>3</v>
      </c>
      <c r="E20" s="24">
        <f t="shared" si="0"/>
        <v>40000</v>
      </c>
      <c r="F20" s="21"/>
      <c r="G20" s="10">
        <f t="shared" si="0"/>
        <v>21812</v>
      </c>
      <c r="H20" s="24">
        <f t="shared" si="0"/>
        <v>1000</v>
      </c>
      <c r="I20" s="21"/>
      <c r="J20" s="10">
        <f t="shared" si="0"/>
        <v>10113</v>
      </c>
      <c r="K20" s="24">
        <f t="shared" si="0"/>
        <v>9100</v>
      </c>
      <c r="L20" s="21"/>
      <c r="M20" s="10">
        <f t="shared" si="0"/>
        <v>5083</v>
      </c>
      <c r="N20" s="24">
        <f t="shared" si="0"/>
        <v>1598</v>
      </c>
      <c r="O20" s="21"/>
      <c r="P20" s="10">
        <f t="shared" si="0"/>
        <v>480</v>
      </c>
      <c r="Q20" s="24">
        <f t="shared" si="0"/>
        <v>0</v>
      </c>
      <c r="R20" s="21"/>
      <c r="S20" s="10">
        <f t="shared" si="0"/>
        <v>0</v>
      </c>
      <c r="T20" s="24">
        <f t="shared" si="0"/>
        <v>300</v>
      </c>
      <c r="U20" s="21"/>
      <c r="V20" s="10">
        <f t="shared" si="0"/>
        <v>300</v>
      </c>
      <c r="W20" s="24">
        <f t="shared" si="0"/>
        <v>357</v>
      </c>
      <c r="X20" s="21"/>
      <c r="Y20" s="10">
        <f t="shared" si="0"/>
        <v>356</v>
      </c>
    </row>
    <row r="21" ht="63.75" customHeight="1">
      <c r="A21" s="1"/>
    </row>
    <row r="22" ht="63.7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42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0</v>
      </c>
      <c r="X33" s="22"/>
      <c r="Y33" s="9">
        <f t="shared" si="2"/>
        <v>0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52355</v>
      </c>
      <c r="X35" s="22"/>
      <c r="Y35" s="9">
        <f t="shared" si="2"/>
        <v>38144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52355</v>
      </c>
      <c r="X37" s="21"/>
      <c r="Y37" s="10">
        <f t="shared" si="3"/>
        <v>38144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5" sqref="Y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4" width="8.625" style="12" customWidth="1"/>
    <col min="5" max="5" width="10.125" style="12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4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85772</v>
      </c>
      <c r="X16" s="20"/>
      <c r="Y16" s="17">
        <v>0</v>
      </c>
    </row>
    <row r="17" spans="1:25" ht="22.5" customHeight="1">
      <c r="A17" s="14" t="s">
        <v>24</v>
      </c>
      <c r="B17" s="26">
        <v>30.5</v>
      </c>
      <c r="C17" s="18"/>
      <c r="D17" s="16">
        <v>30.5</v>
      </c>
      <c r="E17" s="3">
        <v>380000</v>
      </c>
      <c r="F17" s="20"/>
      <c r="G17" s="17">
        <v>207791</v>
      </c>
      <c r="H17" s="3">
        <v>50000</v>
      </c>
      <c r="I17" s="20"/>
      <c r="J17" s="17">
        <v>23970</v>
      </c>
      <c r="K17" s="3">
        <v>96000</v>
      </c>
      <c r="L17" s="20"/>
      <c r="M17" s="17">
        <v>49669</v>
      </c>
      <c r="N17" s="3">
        <v>4000</v>
      </c>
      <c r="O17" s="20"/>
      <c r="P17" s="17">
        <v>1969</v>
      </c>
      <c r="Q17" s="3">
        <v>100</v>
      </c>
      <c r="R17" s="20"/>
      <c r="S17" s="17">
        <v>499</v>
      </c>
      <c r="T17" s="3"/>
      <c r="U17" s="20"/>
      <c r="V17" s="17"/>
      <c r="W17" s="3">
        <v>79430</v>
      </c>
      <c r="X17" s="20"/>
      <c r="Y17" s="17">
        <v>32629</v>
      </c>
    </row>
    <row r="18" spans="1:25" ht="23.25" customHeight="1">
      <c r="A18" s="14" t="s">
        <v>37</v>
      </c>
      <c r="B18" s="26">
        <v>62</v>
      </c>
      <c r="C18" s="18"/>
      <c r="D18" s="16">
        <v>62</v>
      </c>
      <c r="E18" s="3">
        <v>1000000</v>
      </c>
      <c r="F18" s="20"/>
      <c r="G18" s="17">
        <v>494403</v>
      </c>
      <c r="H18" s="3">
        <v>30000</v>
      </c>
      <c r="I18" s="20"/>
      <c r="J18" s="17">
        <v>76815</v>
      </c>
      <c r="K18" s="3">
        <v>234000</v>
      </c>
      <c r="L18" s="20"/>
      <c r="M18" s="17">
        <v>117113</v>
      </c>
      <c r="N18" s="3">
        <v>11000</v>
      </c>
      <c r="O18" s="20"/>
      <c r="P18" s="17">
        <v>3022</v>
      </c>
      <c r="Q18" s="3"/>
      <c r="R18" s="20"/>
      <c r="S18" s="17"/>
      <c r="T18" s="3">
        <v>5000</v>
      </c>
      <c r="U18" s="20"/>
      <c r="V18" s="17">
        <v>4295</v>
      </c>
      <c r="W18" s="3">
        <v>52563</v>
      </c>
      <c r="X18" s="20"/>
      <c r="Y18" s="17">
        <v>57617</v>
      </c>
    </row>
    <row r="19" spans="1:25" ht="24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92.5</v>
      </c>
      <c r="C20" s="19"/>
      <c r="D20" s="11">
        <f t="shared" si="0"/>
        <v>92.5</v>
      </c>
      <c r="E20" s="24">
        <f t="shared" si="0"/>
        <v>1380000</v>
      </c>
      <c r="F20" s="21"/>
      <c r="G20" s="10">
        <f t="shared" si="0"/>
        <v>702194</v>
      </c>
      <c r="H20" s="24">
        <f t="shared" si="0"/>
        <v>80000</v>
      </c>
      <c r="I20" s="21"/>
      <c r="J20" s="10">
        <f t="shared" si="0"/>
        <v>100785</v>
      </c>
      <c r="K20" s="24">
        <f t="shared" si="0"/>
        <v>330000</v>
      </c>
      <c r="L20" s="21"/>
      <c r="M20" s="10">
        <f t="shared" si="0"/>
        <v>166782</v>
      </c>
      <c r="N20" s="24">
        <f t="shared" si="0"/>
        <v>15000</v>
      </c>
      <c r="O20" s="21"/>
      <c r="P20" s="10">
        <f t="shared" si="0"/>
        <v>4991</v>
      </c>
      <c r="Q20" s="24">
        <f t="shared" si="0"/>
        <v>100</v>
      </c>
      <c r="R20" s="21"/>
      <c r="S20" s="10">
        <f t="shared" si="0"/>
        <v>499</v>
      </c>
      <c r="T20" s="24">
        <f t="shared" si="0"/>
        <v>5000</v>
      </c>
      <c r="U20" s="21"/>
      <c r="V20" s="10">
        <f t="shared" si="0"/>
        <v>4295</v>
      </c>
      <c r="W20" s="24">
        <f t="shared" si="0"/>
        <v>217765</v>
      </c>
      <c r="X20" s="21"/>
      <c r="Y20" s="10">
        <f t="shared" si="0"/>
        <v>90246</v>
      </c>
    </row>
    <row r="21" ht="61.5" customHeight="1">
      <c r="A21" s="1"/>
    </row>
    <row r="22" ht="58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42</v>
      </c>
      <c r="L23" s="35"/>
      <c r="M23" s="35"/>
      <c r="N23" s="34" t="s">
        <v>32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9.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85772</v>
      </c>
      <c r="X33" s="22"/>
      <c r="Y33" s="9">
        <f t="shared" si="2"/>
        <v>0</v>
      </c>
    </row>
    <row r="34" spans="1:25" ht="21" customHeight="1">
      <c r="A34" s="14" t="s">
        <v>24</v>
      </c>
      <c r="B34" s="3">
        <v>15000</v>
      </c>
      <c r="C34" s="20"/>
      <c r="D34" s="17">
        <v>8575</v>
      </c>
      <c r="E34" s="3">
        <v>30000</v>
      </c>
      <c r="F34" s="20"/>
      <c r="G34" s="17">
        <v>8949</v>
      </c>
      <c r="H34" s="3">
        <v>500</v>
      </c>
      <c r="I34" s="20"/>
      <c r="J34" s="17">
        <v>0</v>
      </c>
      <c r="K34" s="3">
        <v>0</v>
      </c>
      <c r="L34" s="20"/>
      <c r="M34" s="17">
        <v>121</v>
      </c>
      <c r="N34" s="3">
        <v>5454</v>
      </c>
      <c r="O34" s="20"/>
      <c r="P34" s="17">
        <v>2310</v>
      </c>
      <c r="Q34" s="3"/>
      <c r="R34" s="20"/>
      <c r="S34" s="17"/>
      <c r="T34" s="3"/>
      <c r="U34" s="20"/>
      <c r="V34" s="17"/>
      <c r="W34" s="23">
        <f t="shared" si="1"/>
        <v>660484</v>
      </c>
      <c r="X34" s="22"/>
      <c r="Y34" s="9">
        <f t="shared" si="2"/>
        <v>336482</v>
      </c>
    </row>
    <row r="35" spans="1:25" ht="21" customHeight="1">
      <c r="A35" s="14" t="s">
        <v>37</v>
      </c>
      <c r="B35" s="3">
        <v>10000</v>
      </c>
      <c r="C35" s="20"/>
      <c r="D35" s="17">
        <v>12880</v>
      </c>
      <c r="E35" s="3">
        <v>3000</v>
      </c>
      <c r="F35" s="20"/>
      <c r="G35" s="17">
        <v>0</v>
      </c>
      <c r="H35" s="3">
        <v>2000</v>
      </c>
      <c r="I35" s="20"/>
      <c r="J35" s="17">
        <v>934</v>
      </c>
      <c r="K35" s="3">
        <v>2500</v>
      </c>
      <c r="L35" s="20"/>
      <c r="M35" s="17">
        <v>287</v>
      </c>
      <c r="N35" s="3">
        <v>11217</v>
      </c>
      <c r="O35" s="20"/>
      <c r="P35" s="17">
        <v>4833</v>
      </c>
      <c r="Q35" s="3"/>
      <c r="R35" s="20"/>
      <c r="S35" s="17"/>
      <c r="T35" s="3">
        <v>0</v>
      </c>
      <c r="U35" s="20"/>
      <c r="V35" s="17">
        <v>5869</v>
      </c>
      <c r="W35" s="23">
        <f t="shared" si="1"/>
        <v>1361280</v>
      </c>
      <c r="X35" s="22"/>
      <c r="Y35" s="9">
        <f t="shared" si="2"/>
        <v>778068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25000</v>
      </c>
      <c r="C37" s="21"/>
      <c r="D37" s="10">
        <f t="shared" si="3"/>
        <v>21455</v>
      </c>
      <c r="E37" s="24">
        <f t="shared" si="3"/>
        <v>33000</v>
      </c>
      <c r="F37" s="21"/>
      <c r="G37" s="10">
        <f t="shared" si="3"/>
        <v>8949</v>
      </c>
      <c r="H37" s="24">
        <f t="shared" si="3"/>
        <v>2500</v>
      </c>
      <c r="I37" s="21"/>
      <c r="J37" s="10">
        <f t="shared" si="3"/>
        <v>934</v>
      </c>
      <c r="K37" s="24">
        <f t="shared" si="3"/>
        <v>2500</v>
      </c>
      <c r="L37" s="21"/>
      <c r="M37" s="10">
        <f t="shared" si="3"/>
        <v>408</v>
      </c>
      <c r="N37" s="24">
        <f t="shared" si="3"/>
        <v>16671</v>
      </c>
      <c r="O37" s="21"/>
      <c r="P37" s="10">
        <f t="shared" si="3"/>
        <v>7143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5869</v>
      </c>
      <c r="W37" s="24">
        <f t="shared" si="3"/>
        <v>2107536</v>
      </c>
      <c r="X37" s="21"/>
      <c r="Y37" s="10">
        <f t="shared" si="3"/>
        <v>1114550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B35" sqref="AB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2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9032</v>
      </c>
      <c r="X16" s="20"/>
      <c r="Y16" s="17">
        <v>0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>
        <v>3</v>
      </c>
      <c r="C18" s="18"/>
      <c r="D18" s="16">
        <v>3</v>
      </c>
      <c r="E18" s="3">
        <v>50000</v>
      </c>
      <c r="F18" s="20"/>
      <c r="G18" s="17">
        <v>18047</v>
      </c>
      <c r="H18" s="3">
        <v>1000</v>
      </c>
      <c r="I18" s="20"/>
      <c r="J18" s="17">
        <v>1889</v>
      </c>
      <c r="K18" s="3">
        <v>11600</v>
      </c>
      <c r="L18" s="20"/>
      <c r="M18" s="17">
        <v>4256</v>
      </c>
      <c r="N18" s="3"/>
      <c r="O18" s="20"/>
      <c r="P18" s="17"/>
      <c r="Q18" s="3"/>
      <c r="R18" s="20"/>
      <c r="S18" s="17"/>
      <c r="T18" s="3">
        <v>1000</v>
      </c>
      <c r="U18" s="20"/>
      <c r="V18" s="17">
        <v>300</v>
      </c>
      <c r="W18" s="3">
        <v>49431</v>
      </c>
      <c r="X18" s="20"/>
      <c r="Y18" s="17">
        <v>7499</v>
      </c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7.25" customHeight="1">
      <c r="A20" s="8" t="s">
        <v>11</v>
      </c>
      <c r="B20" s="25">
        <f aca="true" t="shared" si="0" ref="B20:Y20">SUM(B9:B19)</f>
        <v>3</v>
      </c>
      <c r="C20" s="19"/>
      <c r="D20" s="11">
        <f t="shared" si="0"/>
        <v>3</v>
      </c>
      <c r="E20" s="24">
        <f t="shared" si="0"/>
        <v>50000</v>
      </c>
      <c r="F20" s="21"/>
      <c r="G20" s="10">
        <f t="shared" si="0"/>
        <v>18047</v>
      </c>
      <c r="H20" s="24">
        <f t="shared" si="0"/>
        <v>1000</v>
      </c>
      <c r="I20" s="21"/>
      <c r="J20" s="10">
        <f t="shared" si="0"/>
        <v>1889</v>
      </c>
      <c r="K20" s="24">
        <f t="shared" si="0"/>
        <v>11600</v>
      </c>
      <c r="L20" s="21"/>
      <c r="M20" s="10">
        <f t="shared" si="0"/>
        <v>4256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1000</v>
      </c>
      <c r="U20" s="21"/>
      <c r="V20" s="10">
        <f t="shared" si="0"/>
        <v>300</v>
      </c>
      <c r="W20" s="24">
        <f t="shared" si="0"/>
        <v>58463</v>
      </c>
      <c r="X20" s="21"/>
      <c r="Y20" s="10">
        <f t="shared" si="0"/>
        <v>7499</v>
      </c>
    </row>
    <row r="21" ht="57" customHeight="1">
      <c r="A21" s="1"/>
    </row>
    <row r="22" ht="57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1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9032</v>
      </c>
      <c r="X33" s="22"/>
      <c r="Y33" s="9">
        <f t="shared" si="2"/>
        <v>0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>
        <v>1500</v>
      </c>
      <c r="C35" s="20"/>
      <c r="D35" s="17">
        <v>0</v>
      </c>
      <c r="E35" s="3">
        <v>1000</v>
      </c>
      <c r="F35" s="20"/>
      <c r="G35" s="17">
        <v>0</v>
      </c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115531</v>
      </c>
      <c r="X35" s="22"/>
      <c r="Y35" s="9">
        <f t="shared" si="2"/>
        <v>31991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3.5" customHeight="1">
      <c r="A37" s="8" t="s">
        <v>11</v>
      </c>
      <c r="B37" s="24">
        <f aca="true" t="shared" si="3" ref="B37:Y37">SUM(B26:B36)</f>
        <v>1500</v>
      </c>
      <c r="C37" s="21"/>
      <c r="D37" s="10">
        <f t="shared" si="3"/>
        <v>0</v>
      </c>
      <c r="E37" s="24">
        <f t="shared" si="3"/>
        <v>1000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124563</v>
      </c>
      <c r="X37" s="21"/>
      <c r="Y37" s="10">
        <f t="shared" si="3"/>
        <v>31991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C35" sqref="AC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8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0</v>
      </c>
      <c r="X16" s="20"/>
      <c r="Y16" s="17">
        <v>1509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>
        <v>12000</v>
      </c>
      <c r="X17" s="20"/>
      <c r="Y17" s="17">
        <v>8107</v>
      </c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>
        <v>15000</v>
      </c>
      <c r="I18" s="20"/>
      <c r="J18" s="17">
        <v>14615</v>
      </c>
      <c r="K18" s="3">
        <v>2900</v>
      </c>
      <c r="L18" s="20"/>
      <c r="M18" s="17">
        <v>2780</v>
      </c>
      <c r="N18" s="3"/>
      <c r="O18" s="20"/>
      <c r="P18" s="17"/>
      <c r="Q18" s="3"/>
      <c r="R18" s="20"/>
      <c r="S18" s="17"/>
      <c r="T18" s="3">
        <v>1000</v>
      </c>
      <c r="U18" s="20"/>
      <c r="V18" s="17">
        <v>862</v>
      </c>
      <c r="W18" s="3">
        <v>11600</v>
      </c>
      <c r="X18" s="20"/>
      <c r="Y18" s="17">
        <v>5370</v>
      </c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6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15000</v>
      </c>
      <c r="I20" s="21"/>
      <c r="J20" s="10">
        <f t="shared" si="0"/>
        <v>14615</v>
      </c>
      <c r="K20" s="24">
        <f t="shared" si="0"/>
        <v>2900</v>
      </c>
      <c r="L20" s="21"/>
      <c r="M20" s="10">
        <f t="shared" si="0"/>
        <v>2780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1000</v>
      </c>
      <c r="U20" s="21"/>
      <c r="V20" s="10">
        <f t="shared" si="0"/>
        <v>862</v>
      </c>
      <c r="W20" s="24">
        <f t="shared" si="0"/>
        <v>23600</v>
      </c>
      <c r="X20" s="21"/>
      <c r="Y20" s="10">
        <f t="shared" si="0"/>
        <v>14986</v>
      </c>
    </row>
    <row r="21" ht="57.75" customHeight="1">
      <c r="A21" s="1"/>
    </row>
    <row r="22" ht="56.2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45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0.2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0</v>
      </c>
      <c r="C33" s="20"/>
      <c r="D33" s="17">
        <v>6617</v>
      </c>
      <c r="E33" s="3"/>
      <c r="F33" s="20"/>
      <c r="G33" s="17"/>
      <c r="H33" s="3"/>
      <c r="I33" s="20"/>
      <c r="J33" s="17"/>
      <c r="K33" s="3">
        <v>0</v>
      </c>
      <c r="L33" s="20"/>
      <c r="M33" s="17">
        <v>1114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0</v>
      </c>
      <c r="X33" s="22"/>
      <c r="Y33" s="9">
        <f t="shared" si="2"/>
        <v>9240</v>
      </c>
    </row>
    <row r="34" spans="1:25" ht="21" customHeight="1">
      <c r="A34" s="14" t="s">
        <v>24</v>
      </c>
      <c r="B34" s="3">
        <v>5000</v>
      </c>
      <c r="C34" s="20"/>
      <c r="D34" s="17">
        <v>2426</v>
      </c>
      <c r="E34" s="3"/>
      <c r="F34" s="20"/>
      <c r="G34" s="17"/>
      <c r="H34" s="3"/>
      <c r="I34" s="20"/>
      <c r="J34" s="17"/>
      <c r="K34" s="3">
        <v>6000</v>
      </c>
      <c r="L34" s="20"/>
      <c r="M34" s="17">
        <v>0</v>
      </c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23000</v>
      </c>
      <c r="X34" s="22"/>
      <c r="Y34" s="9">
        <f t="shared" si="2"/>
        <v>10533</v>
      </c>
    </row>
    <row r="35" spans="1:25" ht="21" customHeight="1">
      <c r="A35" s="14" t="s">
        <v>37</v>
      </c>
      <c r="B35" s="3">
        <v>3000</v>
      </c>
      <c r="C35" s="20"/>
      <c r="D35" s="17">
        <v>770</v>
      </c>
      <c r="E35" s="3"/>
      <c r="F35" s="20"/>
      <c r="G35" s="17"/>
      <c r="H35" s="3"/>
      <c r="I35" s="20"/>
      <c r="J35" s="17"/>
      <c r="K35" s="3">
        <v>6500</v>
      </c>
      <c r="L35" s="20"/>
      <c r="M35" s="17">
        <v>1948</v>
      </c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40000</v>
      </c>
      <c r="X35" s="22"/>
      <c r="Y35" s="9">
        <f t="shared" si="2"/>
        <v>26345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 aca="true" t="shared" si="3" ref="B37:Y37">SUM(B26:B36)</f>
        <v>8000</v>
      </c>
      <c r="C37" s="21"/>
      <c r="D37" s="10">
        <f t="shared" si="3"/>
        <v>9813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12500</v>
      </c>
      <c r="L37" s="21"/>
      <c r="M37" s="10">
        <f t="shared" si="3"/>
        <v>3062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63000</v>
      </c>
      <c r="X37" s="21"/>
      <c r="Y37" s="10">
        <f t="shared" si="3"/>
        <v>46118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C33" sqref="AC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2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.75" customHeight="1">
      <c r="A3" s="37" t="s">
        <v>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2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4</v>
      </c>
      <c r="C16" s="18"/>
      <c r="D16" s="16">
        <v>4</v>
      </c>
      <c r="E16" s="3">
        <v>31000</v>
      </c>
      <c r="F16" s="20"/>
      <c r="G16" s="17">
        <v>19671</v>
      </c>
      <c r="H16" s="3">
        <v>1600</v>
      </c>
      <c r="I16" s="20"/>
      <c r="J16" s="17">
        <v>1800</v>
      </c>
      <c r="K16" s="3">
        <v>6200</v>
      </c>
      <c r="L16" s="20"/>
      <c r="M16" s="17">
        <v>4038</v>
      </c>
      <c r="N16" s="3"/>
      <c r="O16" s="20"/>
      <c r="P16" s="17"/>
      <c r="Q16" s="3">
        <v>400</v>
      </c>
      <c r="R16" s="20"/>
      <c r="S16" s="17">
        <v>150</v>
      </c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4</v>
      </c>
      <c r="C20" s="19"/>
      <c r="D20" s="11">
        <f t="shared" si="0"/>
        <v>4</v>
      </c>
      <c r="E20" s="24">
        <f t="shared" si="0"/>
        <v>31000</v>
      </c>
      <c r="F20" s="21"/>
      <c r="G20" s="10">
        <f t="shared" si="0"/>
        <v>19671</v>
      </c>
      <c r="H20" s="24">
        <f t="shared" si="0"/>
        <v>1600</v>
      </c>
      <c r="I20" s="21"/>
      <c r="J20" s="10">
        <f t="shared" si="0"/>
        <v>1800</v>
      </c>
      <c r="K20" s="24">
        <f t="shared" si="0"/>
        <v>6200</v>
      </c>
      <c r="L20" s="21"/>
      <c r="M20" s="10">
        <f t="shared" si="0"/>
        <v>4038</v>
      </c>
      <c r="N20" s="24">
        <f t="shared" si="0"/>
        <v>0</v>
      </c>
      <c r="O20" s="21"/>
      <c r="P20" s="10">
        <f t="shared" si="0"/>
        <v>0</v>
      </c>
      <c r="Q20" s="24">
        <f t="shared" si="0"/>
        <v>400</v>
      </c>
      <c r="R20" s="21"/>
      <c r="S20" s="10">
        <f t="shared" si="0"/>
        <v>150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5.25" customHeight="1">
      <c r="A21" s="1"/>
    </row>
    <row r="22" ht="61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41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33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1000</v>
      </c>
      <c r="C33" s="20"/>
      <c r="D33" s="17">
        <v>307</v>
      </c>
      <c r="E33" s="3"/>
      <c r="F33" s="20"/>
      <c r="G33" s="17"/>
      <c r="H33" s="3">
        <v>1131</v>
      </c>
      <c r="I33" s="20"/>
      <c r="J33" s="17">
        <v>430</v>
      </c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41331</v>
      </c>
      <c r="X33" s="22"/>
      <c r="Y33" s="9">
        <f t="shared" si="2"/>
        <v>26396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1000</v>
      </c>
      <c r="C37" s="21"/>
      <c r="D37" s="10">
        <f t="shared" si="3"/>
        <v>307</v>
      </c>
      <c r="E37" s="24">
        <f t="shared" si="3"/>
        <v>0</v>
      </c>
      <c r="F37" s="21"/>
      <c r="G37" s="10">
        <f t="shared" si="3"/>
        <v>0</v>
      </c>
      <c r="H37" s="24">
        <f t="shared" si="3"/>
        <v>1131</v>
      </c>
      <c r="I37" s="21"/>
      <c r="J37" s="10">
        <f t="shared" si="3"/>
        <v>430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41331</v>
      </c>
      <c r="X37" s="21"/>
      <c r="Y37" s="10">
        <f t="shared" si="3"/>
        <v>26396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15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B33" sqref="AB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7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2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4</v>
      </c>
      <c r="C16" s="18"/>
      <c r="D16" s="16">
        <v>4</v>
      </c>
      <c r="E16" s="3">
        <v>31000</v>
      </c>
      <c r="F16" s="20"/>
      <c r="G16" s="17">
        <v>19671</v>
      </c>
      <c r="H16" s="3">
        <v>1600</v>
      </c>
      <c r="I16" s="20"/>
      <c r="J16" s="17">
        <v>1800</v>
      </c>
      <c r="K16" s="3">
        <v>6200</v>
      </c>
      <c r="L16" s="20"/>
      <c r="M16" s="17">
        <v>4038</v>
      </c>
      <c r="N16" s="3"/>
      <c r="O16" s="20"/>
      <c r="P16" s="17"/>
      <c r="Q16" s="3">
        <v>400</v>
      </c>
      <c r="R16" s="20"/>
      <c r="S16" s="17">
        <v>150</v>
      </c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5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4</v>
      </c>
      <c r="C20" s="19"/>
      <c r="D20" s="11">
        <f t="shared" si="0"/>
        <v>4</v>
      </c>
      <c r="E20" s="24">
        <f t="shared" si="0"/>
        <v>31000</v>
      </c>
      <c r="F20" s="21"/>
      <c r="G20" s="10">
        <f t="shared" si="0"/>
        <v>19671</v>
      </c>
      <c r="H20" s="24">
        <f t="shared" si="0"/>
        <v>1600</v>
      </c>
      <c r="I20" s="21"/>
      <c r="J20" s="10">
        <f t="shared" si="0"/>
        <v>1800</v>
      </c>
      <c r="K20" s="24">
        <f t="shared" si="0"/>
        <v>6200</v>
      </c>
      <c r="L20" s="21"/>
      <c r="M20" s="10">
        <f t="shared" si="0"/>
        <v>4038</v>
      </c>
      <c r="N20" s="24">
        <f t="shared" si="0"/>
        <v>0</v>
      </c>
      <c r="O20" s="21"/>
      <c r="P20" s="10">
        <f t="shared" si="0"/>
        <v>0</v>
      </c>
      <c r="Q20" s="24">
        <f t="shared" si="0"/>
        <v>400</v>
      </c>
      <c r="R20" s="21"/>
      <c r="S20" s="10">
        <f t="shared" si="0"/>
        <v>150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0.75" customHeight="1">
      <c r="A21" s="1"/>
    </row>
    <row r="22" ht="56.2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2.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1000</v>
      </c>
      <c r="C33" s="20"/>
      <c r="D33" s="17">
        <v>307</v>
      </c>
      <c r="E33" s="3"/>
      <c r="F33" s="20"/>
      <c r="G33" s="17"/>
      <c r="H33" s="3">
        <v>1131</v>
      </c>
      <c r="I33" s="20"/>
      <c r="J33" s="17">
        <v>430</v>
      </c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41331</v>
      </c>
      <c r="X33" s="22"/>
      <c r="Y33" s="9">
        <f t="shared" si="2"/>
        <v>26396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1000</v>
      </c>
      <c r="C37" s="21"/>
      <c r="D37" s="10">
        <f t="shared" si="3"/>
        <v>307</v>
      </c>
      <c r="E37" s="24">
        <f t="shared" si="3"/>
        <v>0</v>
      </c>
      <c r="F37" s="21"/>
      <c r="G37" s="10">
        <f t="shared" si="3"/>
        <v>0</v>
      </c>
      <c r="H37" s="24">
        <f t="shared" si="3"/>
        <v>1131</v>
      </c>
      <c r="I37" s="21"/>
      <c r="J37" s="10">
        <f t="shared" si="3"/>
        <v>430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41331</v>
      </c>
      <c r="X37" s="21"/>
      <c r="Y37" s="10">
        <f t="shared" si="3"/>
        <v>26396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B40" sqref="AB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2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1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2.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.7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40</v>
      </c>
      <c r="C16" s="18"/>
      <c r="D16" s="16">
        <v>40</v>
      </c>
      <c r="E16" s="3">
        <v>407400</v>
      </c>
      <c r="F16" s="20"/>
      <c r="G16" s="17">
        <v>183703</v>
      </c>
      <c r="H16" s="3">
        <v>18764</v>
      </c>
      <c r="I16" s="20"/>
      <c r="J16" s="17">
        <v>30294</v>
      </c>
      <c r="K16" s="3">
        <v>81139</v>
      </c>
      <c r="L16" s="20"/>
      <c r="M16" s="17">
        <v>41319</v>
      </c>
      <c r="N16" s="3">
        <v>25000</v>
      </c>
      <c r="O16" s="20"/>
      <c r="P16" s="17">
        <v>12090</v>
      </c>
      <c r="Q16" s="3">
        <v>5500</v>
      </c>
      <c r="R16" s="20"/>
      <c r="S16" s="17">
        <v>3112</v>
      </c>
      <c r="T16" s="3">
        <v>2000</v>
      </c>
      <c r="U16" s="20"/>
      <c r="V16" s="17">
        <v>0</v>
      </c>
      <c r="W16" s="3">
        <v>106094</v>
      </c>
      <c r="X16" s="20"/>
      <c r="Y16" s="17">
        <v>49179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>
        <v>560</v>
      </c>
      <c r="I18" s="20"/>
      <c r="J18" s="17">
        <v>3610</v>
      </c>
      <c r="K18" s="3">
        <v>107</v>
      </c>
      <c r="L18" s="20"/>
      <c r="M18" s="17">
        <v>687</v>
      </c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40</v>
      </c>
      <c r="C20" s="19"/>
      <c r="D20" s="11">
        <f t="shared" si="0"/>
        <v>40</v>
      </c>
      <c r="E20" s="24">
        <f t="shared" si="0"/>
        <v>407400</v>
      </c>
      <c r="F20" s="21"/>
      <c r="G20" s="10">
        <f t="shared" si="0"/>
        <v>183703</v>
      </c>
      <c r="H20" s="24">
        <f t="shared" si="0"/>
        <v>19324</v>
      </c>
      <c r="I20" s="21"/>
      <c r="J20" s="10">
        <f t="shared" si="0"/>
        <v>33904</v>
      </c>
      <c r="K20" s="24">
        <f t="shared" si="0"/>
        <v>81246</v>
      </c>
      <c r="L20" s="21"/>
      <c r="M20" s="10">
        <f t="shared" si="0"/>
        <v>42006</v>
      </c>
      <c r="N20" s="24">
        <f t="shared" si="0"/>
        <v>25000</v>
      </c>
      <c r="O20" s="21"/>
      <c r="P20" s="10">
        <f t="shared" si="0"/>
        <v>12090</v>
      </c>
      <c r="Q20" s="24">
        <f t="shared" si="0"/>
        <v>5500</v>
      </c>
      <c r="R20" s="21"/>
      <c r="S20" s="10">
        <f t="shared" si="0"/>
        <v>3112</v>
      </c>
      <c r="T20" s="24">
        <f t="shared" si="0"/>
        <v>2000</v>
      </c>
      <c r="U20" s="21"/>
      <c r="V20" s="10">
        <f t="shared" si="0"/>
        <v>0</v>
      </c>
      <c r="W20" s="24">
        <f t="shared" si="0"/>
        <v>106094</v>
      </c>
      <c r="X20" s="21"/>
      <c r="Y20" s="10">
        <f t="shared" si="0"/>
        <v>49179</v>
      </c>
    </row>
    <row r="21" ht="60" customHeight="1">
      <c r="A21" s="1"/>
    </row>
    <row r="22" ht="58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44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8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20000</v>
      </c>
      <c r="C33" s="20"/>
      <c r="D33" s="17">
        <v>6986</v>
      </c>
      <c r="E33" s="3">
        <v>6000</v>
      </c>
      <c r="F33" s="20"/>
      <c r="G33" s="17">
        <v>0</v>
      </c>
      <c r="H33" s="3">
        <v>600</v>
      </c>
      <c r="I33" s="20"/>
      <c r="J33" s="17">
        <v>310</v>
      </c>
      <c r="K33" s="3">
        <v>2100</v>
      </c>
      <c r="L33" s="20"/>
      <c r="M33" s="17">
        <v>154</v>
      </c>
      <c r="N33" s="3">
        <v>8820</v>
      </c>
      <c r="O33" s="20"/>
      <c r="P33" s="17">
        <v>4712</v>
      </c>
      <c r="Q33" s="3"/>
      <c r="R33" s="20"/>
      <c r="S33" s="17"/>
      <c r="T33" s="3"/>
      <c r="U33" s="20"/>
      <c r="V33" s="17"/>
      <c r="W33" s="23">
        <f t="shared" si="1"/>
        <v>683417</v>
      </c>
      <c r="X33" s="22"/>
      <c r="Y33" s="9">
        <f t="shared" si="2"/>
        <v>331859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667</v>
      </c>
      <c r="X35" s="22"/>
      <c r="Y35" s="9">
        <f t="shared" si="2"/>
        <v>4297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20000</v>
      </c>
      <c r="C37" s="21"/>
      <c r="D37" s="10">
        <f t="shared" si="3"/>
        <v>6986</v>
      </c>
      <c r="E37" s="24">
        <f t="shared" si="3"/>
        <v>6000</v>
      </c>
      <c r="F37" s="21"/>
      <c r="G37" s="10">
        <f t="shared" si="3"/>
        <v>0</v>
      </c>
      <c r="H37" s="24">
        <f t="shared" si="3"/>
        <v>600</v>
      </c>
      <c r="I37" s="21"/>
      <c r="J37" s="10">
        <f t="shared" si="3"/>
        <v>310</v>
      </c>
      <c r="K37" s="24">
        <f t="shared" si="3"/>
        <v>2100</v>
      </c>
      <c r="L37" s="21"/>
      <c r="M37" s="10">
        <f t="shared" si="3"/>
        <v>154</v>
      </c>
      <c r="N37" s="24">
        <f t="shared" si="3"/>
        <v>8820</v>
      </c>
      <c r="O37" s="21"/>
      <c r="P37" s="10">
        <f t="shared" si="3"/>
        <v>4712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684084</v>
      </c>
      <c r="X37" s="21"/>
      <c r="Y37" s="10">
        <f t="shared" si="3"/>
        <v>336156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E33" sqref="AE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68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27</v>
      </c>
      <c r="C16" s="18"/>
      <c r="D16" s="16">
        <v>27</v>
      </c>
      <c r="E16" s="3">
        <v>275400</v>
      </c>
      <c r="F16" s="20"/>
      <c r="G16" s="17">
        <v>124514</v>
      </c>
      <c r="H16" s="3">
        <v>12300</v>
      </c>
      <c r="I16" s="20"/>
      <c r="J16" s="17">
        <v>10400</v>
      </c>
      <c r="K16" s="3">
        <v>54500</v>
      </c>
      <c r="L16" s="20"/>
      <c r="M16" s="17">
        <v>25846</v>
      </c>
      <c r="N16" s="3">
        <v>20000</v>
      </c>
      <c r="O16" s="20"/>
      <c r="P16" s="17">
        <v>9183</v>
      </c>
      <c r="Q16" s="3">
        <v>5000</v>
      </c>
      <c r="R16" s="20"/>
      <c r="S16" s="17">
        <v>2668</v>
      </c>
      <c r="T16" s="3">
        <v>2000</v>
      </c>
      <c r="U16" s="20"/>
      <c r="V16" s="17">
        <v>0</v>
      </c>
      <c r="W16" s="3">
        <v>69124</v>
      </c>
      <c r="X16" s="20"/>
      <c r="Y16" s="17">
        <v>37808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>SUM(B9:B19)</f>
        <v>27</v>
      </c>
      <c r="C20" s="19"/>
      <c r="D20" s="11">
        <f>SUM(D9:D19)</f>
        <v>27</v>
      </c>
      <c r="E20" s="24">
        <f>SUM(E9:E19)</f>
        <v>275400</v>
      </c>
      <c r="F20" s="21"/>
      <c r="G20" s="10">
        <f>SUM(G9:G19)</f>
        <v>124514</v>
      </c>
      <c r="H20" s="24">
        <f>SUM(H9:H19)</f>
        <v>12300</v>
      </c>
      <c r="I20" s="21"/>
      <c r="J20" s="10">
        <f>SUM(J9:J19)</f>
        <v>10400</v>
      </c>
      <c r="K20" s="24">
        <f>SUM(K9:K19)</f>
        <v>54500</v>
      </c>
      <c r="L20" s="21"/>
      <c r="M20" s="10">
        <f>SUM(M9:M19)</f>
        <v>25846</v>
      </c>
      <c r="N20" s="24">
        <f>SUM(N9:N19)</f>
        <v>20000</v>
      </c>
      <c r="O20" s="21"/>
      <c r="P20" s="10">
        <f>SUM(P9:P19)</f>
        <v>9183</v>
      </c>
      <c r="Q20" s="24">
        <f>SUM(Q9:Q19)</f>
        <v>5000</v>
      </c>
      <c r="R20" s="21"/>
      <c r="S20" s="10">
        <f>SUM(S9:S19)</f>
        <v>2668</v>
      </c>
      <c r="T20" s="24">
        <f>SUM(T9:T19)</f>
        <v>2000</v>
      </c>
      <c r="U20" s="21"/>
      <c r="V20" s="10">
        <f>SUM(V9:V19)</f>
        <v>0</v>
      </c>
      <c r="W20" s="24">
        <f>SUM(W9:W19)</f>
        <v>69124</v>
      </c>
      <c r="X20" s="21"/>
      <c r="Y20" s="10">
        <f>SUM(Y9:Y19)</f>
        <v>37808</v>
      </c>
    </row>
    <row r="21" ht="59.25" customHeight="1">
      <c r="A21" s="1"/>
    </row>
    <row r="22" ht="61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43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9.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0" ref="W26:W35">SUM(E9+H9+K9+N9+Q9+T9+W9+B26+E26+H26+K26+N26+Q26+T26)</f>
        <v>0</v>
      </c>
      <c r="X26" s="22"/>
      <c r="Y26" s="9">
        <f aca="true" t="shared" si="1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0"/>
        <v>0</v>
      </c>
      <c r="X27" s="22"/>
      <c r="Y27" s="9">
        <f t="shared" si="1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0"/>
        <v>0</v>
      </c>
      <c r="X28" s="22"/>
      <c r="Y28" s="9">
        <f t="shared" si="1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0"/>
        <v>0</v>
      </c>
      <c r="X29" s="22"/>
      <c r="Y29" s="9">
        <f t="shared" si="1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0"/>
        <v>0</v>
      </c>
      <c r="X30" s="22"/>
      <c r="Y30" s="9">
        <f t="shared" si="1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0"/>
        <v>0</v>
      </c>
      <c r="X31" s="22"/>
      <c r="Y31" s="9">
        <f t="shared" si="1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0"/>
        <v>0</v>
      </c>
      <c r="X32" s="22"/>
      <c r="Y32" s="9">
        <f t="shared" si="1"/>
        <v>0</v>
      </c>
    </row>
    <row r="33" spans="1:25" ht="21" customHeight="1">
      <c r="A33" s="14" t="s">
        <v>10</v>
      </c>
      <c r="B33" s="3">
        <v>10000</v>
      </c>
      <c r="C33" s="20"/>
      <c r="D33" s="17">
        <v>3346</v>
      </c>
      <c r="E33" s="3">
        <v>2000</v>
      </c>
      <c r="F33" s="20"/>
      <c r="G33" s="17">
        <v>0</v>
      </c>
      <c r="H33" s="3">
        <v>300</v>
      </c>
      <c r="I33" s="20"/>
      <c r="J33" s="17">
        <v>300</v>
      </c>
      <c r="K33" s="3">
        <v>800</v>
      </c>
      <c r="L33" s="20"/>
      <c r="M33" s="17">
        <v>154</v>
      </c>
      <c r="N33" s="3">
        <v>8820</v>
      </c>
      <c r="O33" s="20"/>
      <c r="P33" s="17">
        <v>2772</v>
      </c>
      <c r="Q33" s="3"/>
      <c r="R33" s="20"/>
      <c r="S33" s="17"/>
      <c r="T33" s="3"/>
      <c r="U33" s="20"/>
      <c r="V33" s="17"/>
      <c r="W33" s="23">
        <f t="shared" si="0"/>
        <v>460244</v>
      </c>
      <c r="X33" s="22"/>
      <c r="Y33" s="9">
        <f t="shared" si="1"/>
        <v>216991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0"/>
        <v>0</v>
      </c>
      <c r="X34" s="22"/>
      <c r="Y34" s="9">
        <f t="shared" si="1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0"/>
        <v>0</v>
      </c>
      <c r="X35" s="22"/>
      <c r="Y35" s="9">
        <f t="shared" si="1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>SUM(B26:B36)</f>
        <v>10000</v>
      </c>
      <c r="C37" s="21"/>
      <c r="D37" s="10">
        <f>SUM(D26:D36)</f>
        <v>3346</v>
      </c>
      <c r="E37" s="24">
        <f>SUM(E26:E36)</f>
        <v>2000</v>
      </c>
      <c r="F37" s="21"/>
      <c r="G37" s="10">
        <f>SUM(G26:G36)</f>
        <v>0</v>
      </c>
      <c r="H37" s="24">
        <f>SUM(H26:H36)</f>
        <v>300</v>
      </c>
      <c r="I37" s="21"/>
      <c r="J37" s="10">
        <f>SUM(J26:J36)</f>
        <v>300</v>
      </c>
      <c r="K37" s="24">
        <f>SUM(K26:K36)</f>
        <v>800</v>
      </c>
      <c r="L37" s="21"/>
      <c r="M37" s="10">
        <f>SUM(M26:M36)</f>
        <v>154</v>
      </c>
      <c r="N37" s="24">
        <f>SUM(N26:N36)</f>
        <v>8820</v>
      </c>
      <c r="O37" s="21"/>
      <c r="P37" s="10">
        <f>SUM(P26:P36)</f>
        <v>2772</v>
      </c>
      <c r="Q37" s="24">
        <f>SUM(Q26:Q36)</f>
        <v>0</v>
      </c>
      <c r="R37" s="21"/>
      <c r="S37" s="10">
        <f>SUM(S26:S36)</f>
        <v>0</v>
      </c>
      <c r="T37" s="24">
        <f>SUM(T26:T36)</f>
        <v>0</v>
      </c>
      <c r="U37" s="21"/>
      <c r="V37" s="10">
        <f>SUM(V26:V36)</f>
        <v>0</v>
      </c>
      <c r="W37" s="24">
        <f>SUM(W26:W36)</f>
        <v>460244</v>
      </c>
      <c r="X37" s="21"/>
      <c r="Y37" s="10">
        <f>SUM(Y26:Y36)</f>
        <v>216991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18</v>
      </c>
    </row>
  </sheetData>
  <sheetProtection/>
  <mergeCells count="20"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5" sqref="Z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9.75" customHeight="1">
      <c r="A3" s="37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>
        <v>1264</v>
      </c>
      <c r="I16" s="20"/>
      <c r="J16" s="17">
        <v>15494</v>
      </c>
      <c r="K16" s="3">
        <v>239</v>
      </c>
      <c r="L16" s="20"/>
      <c r="M16" s="17">
        <v>3182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>
        <v>560</v>
      </c>
      <c r="I18" s="20"/>
      <c r="J18" s="17">
        <v>3610</v>
      </c>
      <c r="K18" s="3">
        <v>107</v>
      </c>
      <c r="L18" s="20"/>
      <c r="M18" s="17">
        <v>687</v>
      </c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1824</v>
      </c>
      <c r="I20" s="21"/>
      <c r="J20" s="10">
        <f t="shared" si="0"/>
        <v>19104</v>
      </c>
      <c r="K20" s="24">
        <f t="shared" si="0"/>
        <v>346</v>
      </c>
      <c r="L20" s="21"/>
      <c r="M20" s="10">
        <f t="shared" si="0"/>
        <v>3869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57" customHeight="1">
      <c r="A21" s="1"/>
    </row>
    <row r="22" ht="57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43</v>
      </c>
      <c r="L23" s="35"/>
      <c r="M23" s="35"/>
      <c r="N23" s="34" t="s">
        <v>27</v>
      </c>
      <c r="O23" s="34"/>
      <c r="P23" s="34"/>
      <c r="Q23" s="31" t="s">
        <v>28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0.2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1503</v>
      </c>
      <c r="X33" s="22"/>
      <c r="Y33" s="9">
        <f t="shared" si="2"/>
        <v>18676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667</v>
      </c>
      <c r="X35" s="22"/>
      <c r="Y35" s="9">
        <f t="shared" si="2"/>
        <v>4297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2170</v>
      </c>
      <c r="X37" s="21"/>
      <c r="Y37" s="10">
        <f t="shared" si="3"/>
        <v>22973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19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5" sqref="Z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4" width="9.375" style="12" bestFit="1" customWidth="1"/>
    <col min="5" max="5" width="10.375" style="12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2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" customHeight="1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>
        <v>6</v>
      </c>
      <c r="C9" s="18"/>
      <c r="D9" s="16">
        <v>6</v>
      </c>
      <c r="E9" s="3">
        <v>71900</v>
      </c>
      <c r="F9" s="20"/>
      <c r="G9" s="17">
        <v>39846</v>
      </c>
      <c r="H9" s="3">
        <v>2400</v>
      </c>
      <c r="I9" s="20"/>
      <c r="J9" s="17">
        <v>2400</v>
      </c>
      <c r="K9" s="3">
        <v>15350</v>
      </c>
      <c r="L9" s="20"/>
      <c r="M9" s="17">
        <v>8742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>
        <v>6</v>
      </c>
      <c r="C10" s="18"/>
      <c r="D10" s="16">
        <v>6</v>
      </c>
      <c r="E10" s="3">
        <v>69700</v>
      </c>
      <c r="F10" s="20"/>
      <c r="G10" s="17">
        <v>39108</v>
      </c>
      <c r="H10" s="3">
        <v>7300</v>
      </c>
      <c r="I10" s="20"/>
      <c r="J10" s="17">
        <v>2400</v>
      </c>
      <c r="K10" s="3">
        <v>14950</v>
      </c>
      <c r="L10" s="20"/>
      <c r="M10" s="17">
        <v>8788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>
        <v>6</v>
      </c>
      <c r="C11" s="18"/>
      <c r="D11" s="16">
        <v>6</v>
      </c>
      <c r="E11" s="3">
        <v>72900</v>
      </c>
      <c r="F11" s="20"/>
      <c r="G11" s="17">
        <v>45306</v>
      </c>
      <c r="H11" s="3">
        <v>2400</v>
      </c>
      <c r="I11" s="20"/>
      <c r="J11" s="17">
        <v>2400</v>
      </c>
      <c r="K11" s="3">
        <v>15500</v>
      </c>
      <c r="L11" s="20"/>
      <c r="M11" s="17">
        <v>8681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>
        <v>2</v>
      </c>
      <c r="C12" s="18"/>
      <c r="D12" s="16">
        <v>2</v>
      </c>
      <c r="E12" s="3">
        <v>23000</v>
      </c>
      <c r="F12" s="20"/>
      <c r="G12" s="17">
        <v>15855</v>
      </c>
      <c r="H12" s="3">
        <v>800</v>
      </c>
      <c r="I12" s="20"/>
      <c r="J12" s="17">
        <v>800</v>
      </c>
      <c r="K12" s="3">
        <v>4600</v>
      </c>
      <c r="L12" s="20"/>
      <c r="M12" s="17">
        <v>3188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>
        <v>6</v>
      </c>
      <c r="C13" s="18"/>
      <c r="D13" s="16">
        <v>6</v>
      </c>
      <c r="E13" s="3">
        <v>73500</v>
      </c>
      <c r="F13" s="20"/>
      <c r="G13" s="17">
        <v>40449</v>
      </c>
      <c r="H13" s="3">
        <v>2400</v>
      </c>
      <c r="I13" s="20"/>
      <c r="J13" s="17">
        <v>2400</v>
      </c>
      <c r="K13" s="3">
        <v>15850</v>
      </c>
      <c r="L13" s="20"/>
      <c r="M13" s="17">
        <v>8939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>
        <v>1</v>
      </c>
      <c r="C14" s="18"/>
      <c r="D14" s="16">
        <v>1</v>
      </c>
      <c r="E14" s="3">
        <v>0</v>
      </c>
      <c r="F14" s="20"/>
      <c r="G14" s="17">
        <v>6019</v>
      </c>
      <c r="H14" s="3">
        <v>400</v>
      </c>
      <c r="I14" s="20"/>
      <c r="J14" s="17">
        <v>2256</v>
      </c>
      <c r="K14" s="3">
        <v>80</v>
      </c>
      <c r="L14" s="20"/>
      <c r="M14" s="17">
        <v>1166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>
        <v>1</v>
      </c>
      <c r="C15" s="18"/>
      <c r="D15" s="16">
        <v>1</v>
      </c>
      <c r="E15" s="3">
        <v>0</v>
      </c>
      <c r="F15" s="20"/>
      <c r="G15" s="17">
        <v>5913</v>
      </c>
      <c r="H15" s="3">
        <v>400</v>
      </c>
      <c r="I15" s="20"/>
      <c r="J15" s="17">
        <v>400</v>
      </c>
      <c r="K15" s="3">
        <v>80</v>
      </c>
      <c r="L15" s="20"/>
      <c r="M15" s="17">
        <v>1213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72</v>
      </c>
      <c r="C16" s="18"/>
      <c r="D16" s="16">
        <v>69</v>
      </c>
      <c r="E16" s="3">
        <v>914900</v>
      </c>
      <c r="F16" s="20"/>
      <c r="G16" s="17">
        <v>449050</v>
      </c>
      <c r="H16" s="3">
        <v>127464</v>
      </c>
      <c r="I16" s="20"/>
      <c r="J16" s="17">
        <v>80045</v>
      </c>
      <c r="K16" s="3">
        <v>207445</v>
      </c>
      <c r="L16" s="20"/>
      <c r="M16" s="17">
        <v>106438</v>
      </c>
      <c r="N16" s="3">
        <v>25000</v>
      </c>
      <c r="O16" s="20"/>
      <c r="P16" s="17">
        <v>12090</v>
      </c>
      <c r="Q16" s="3">
        <v>5900</v>
      </c>
      <c r="R16" s="20"/>
      <c r="S16" s="17">
        <v>3262</v>
      </c>
      <c r="T16" s="3">
        <v>3200</v>
      </c>
      <c r="U16" s="20"/>
      <c r="V16" s="17">
        <v>0</v>
      </c>
      <c r="W16" s="3">
        <v>248340</v>
      </c>
      <c r="X16" s="20"/>
      <c r="Y16" s="17">
        <v>52647</v>
      </c>
    </row>
    <row r="17" spans="1:25" ht="22.5" customHeight="1">
      <c r="A17" s="14" t="s">
        <v>24</v>
      </c>
      <c r="B17" s="26">
        <v>30.5</v>
      </c>
      <c r="C17" s="18"/>
      <c r="D17" s="16">
        <v>30.5</v>
      </c>
      <c r="E17" s="3">
        <v>380000</v>
      </c>
      <c r="F17" s="20"/>
      <c r="G17" s="17">
        <v>207791</v>
      </c>
      <c r="H17" s="3">
        <v>50000</v>
      </c>
      <c r="I17" s="20"/>
      <c r="J17" s="17">
        <v>23970</v>
      </c>
      <c r="K17" s="3">
        <v>96000</v>
      </c>
      <c r="L17" s="20"/>
      <c r="M17" s="17">
        <v>49669</v>
      </c>
      <c r="N17" s="3">
        <v>4000</v>
      </c>
      <c r="O17" s="20"/>
      <c r="P17" s="17">
        <v>1969</v>
      </c>
      <c r="Q17" s="3">
        <v>100</v>
      </c>
      <c r="R17" s="20"/>
      <c r="S17" s="17">
        <v>499</v>
      </c>
      <c r="T17" s="3"/>
      <c r="U17" s="20"/>
      <c r="V17" s="17"/>
      <c r="W17" s="3">
        <v>91430</v>
      </c>
      <c r="X17" s="20"/>
      <c r="Y17" s="17">
        <v>40736</v>
      </c>
    </row>
    <row r="18" spans="1:25" ht="23.25" customHeight="1">
      <c r="A18" s="14" t="s">
        <v>37</v>
      </c>
      <c r="B18" s="26">
        <v>68</v>
      </c>
      <c r="C18" s="18"/>
      <c r="D18" s="16">
        <v>68</v>
      </c>
      <c r="E18" s="3">
        <v>1090000</v>
      </c>
      <c r="F18" s="20"/>
      <c r="G18" s="17">
        <v>534262</v>
      </c>
      <c r="H18" s="3">
        <v>47560</v>
      </c>
      <c r="I18" s="20"/>
      <c r="J18" s="17">
        <v>107042</v>
      </c>
      <c r="K18" s="3">
        <v>257707</v>
      </c>
      <c r="L18" s="20"/>
      <c r="M18" s="17">
        <v>129919</v>
      </c>
      <c r="N18" s="3">
        <v>12598</v>
      </c>
      <c r="O18" s="20"/>
      <c r="P18" s="17">
        <v>3502</v>
      </c>
      <c r="Q18" s="3"/>
      <c r="R18" s="20"/>
      <c r="S18" s="17"/>
      <c r="T18" s="3">
        <v>7300</v>
      </c>
      <c r="U18" s="20"/>
      <c r="V18" s="17">
        <v>5757</v>
      </c>
      <c r="W18" s="3">
        <v>113951</v>
      </c>
      <c r="X18" s="20"/>
      <c r="Y18" s="17">
        <v>70842</v>
      </c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198.5</v>
      </c>
      <c r="C20" s="19"/>
      <c r="D20" s="11">
        <f t="shared" si="0"/>
        <v>195.5</v>
      </c>
      <c r="E20" s="24">
        <f t="shared" si="0"/>
        <v>2695900</v>
      </c>
      <c r="F20" s="21"/>
      <c r="G20" s="10">
        <f t="shared" si="0"/>
        <v>1383599</v>
      </c>
      <c r="H20" s="24">
        <f t="shared" si="0"/>
        <v>241124</v>
      </c>
      <c r="I20" s="21"/>
      <c r="J20" s="10">
        <f t="shared" si="0"/>
        <v>224113</v>
      </c>
      <c r="K20" s="24">
        <f t="shared" si="0"/>
        <v>627562</v>
      </c>
      <c r="L20" s="21"/>
      <c r="M20" s="10">
        <f t="shared" si="0"/>
        <v>326743</v>
      </c>
      <c r="N20" s="24">
        <f t="shared" si="0"/>
        <v>41598</v>
      </c>
      <c r="O20" s="21"/>
      <c r="P20" s="10">
        <f t="shared" si="0"/>
        <v>17561</v>
      </c>
      <c r="Q20" s="24">
        <f t="shared" si="0"/>
        <v>6000</v>
      </c>
      <c r="R20" s="21"/>
      <c r="S20" s="10">
        <f t="shared" si="0"/>
        <v>3761</v>
      </c>
      <c r="T20" s="24">
        <f t="shared" si="0"/>
        <v>10500</v>
      </c>
      <c r="U20" s="21"/>
      <c r="V20" s="10">
        <f t="shared" si="0"/>
        <v>5757</v>
      </c>
      <c r="W20" s="24">
        <f t="shared" si="0"/>
        <v>453721</v>
      </c>
      <c r="X20" s="21"/>
      <c r="Y20" s="10">
        <f t="shared" si="0"/>
        <v>164225</v>
      </c>
    </row>
    <row r="21" ht="66.75" customHeight="1">
      <c r="A21" s="1"/>
    </row>
    <row r="22" ht="67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43</v>
      </c>
      <c r="L23" s="35"/>
      <c r="M23" s="35"/>
      <c r="N23" s="34" t="s">
        <v>27</v>
      </c>
      <c r="O23" s="34"/>
      <c r="P23" s="34"/>
      <c r="Q23" s="31" t="s">
        <v>35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>
        <v>0</v>
      </c>
      <c r="C26" s="20"/>
      <c r="D26" s="17">
        <v>540</v>
      </c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89650</v>
      </c>
      <c r="X26" s="22"/>
      <c r="Y26" s="9">
        <f aca="true" t="shared" si="2" ref="Y26:Y35">SUM(G9+J9+M9+P9+S9+V9+Y9+D26+G26+J26+M26+P26+S26+V26)</f>
        <v>51528</v>
      </c>
    </row>
    <row r="27" spans="1:25" ht="21.75" customHeight="1">
      <c r="A27" s="14" t="s">
        <v>4</v>
      </c>
      <c r="B27" s="3">
        <v>0</v>
      </c>
      <c r="C27" s="20"/>
      <c r="D27" s="17">
        <v>540</v>
      </c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91950</v>
      </c>
      <c r="X27" s="22"/>
      <c r="Y27" s="9">
        <f t="shared" si="2"/>
        <v>50836</v>
      </c>
    </row>
    <row r="28" spans="1:25" ht="19.5" customHeight="1">
      <c r="A28" s="14" t="s">
        <v>5</v>
      </c>
      <c r="B28" s="3">
        <v>0</v>
      </c>
      <c r="C28" s="20"/>
      <c r="D28" s="17">
        <v>420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90800</v>
      </c>
      <c r="X28" s="22"/>
      <c r="Y28" s="9">
        <f t="shared" si="2"/>
        <v>56807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28400</v>
      </c>
      <c r="X29" s="22"/>
      <c r="Y29" s="9">
        <f t="shared" si="2"/>
        <v>19843</v>
      </c>
    </row>
    <row r="30" spans="1:25" ht="21" customHeight="1">
      <c r="A30" s="14" t="s">
        <v>7</v>
      </c>
      <c r="B30" s="3">
        <v>0</v>
      </c>
      <c r="C30" s="20"/>
      <c r="D30" s="17">
        <v>165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91750</v>
      </c>
      <c r="X30" s="22"/>
      <c r="Y30" s="9">
        <f t="shared" si="2"/>
        <v>51953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480</v>
      </c>
      <c r="X31" s="22"/>
      <c r="Y31" s="9">
        <f t="shared" si="2"/>
        <v>9441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480</v>
      </c>
      <c r="X32" s="22"/>
      <c r="Y32" s="9">
        <f t="shared" si="2"/>
        <v>7526</v>
      </c>
    </row>
    <row r="33" spans="1:25" ht="21" customHeight="1">
      <c r="A33" s="14" t="s">
        <v>10</v>
      </c>
      <c r="B33" s="3">
        <v>26000</v>
      </c>
      <c r="C33" s="20"/>
      <c r="D33" s="17">
        <v>16257</v>
      </c>
      <c r="E33" s="3">
        <v>6000</v>
      </c>
      <c r="F33" s="20"/>
      <c r="G33" s="17">
        <v>0</v>
      </c>
      <c r="H33" s="3">
        <v>2331</v>
      </c>
      <c r="I33" s="20"/>
      <c r="J33" s="17">
        <v>740</v>
      </c>
      <c r="K33" s="3">
        <v>6500</v>
      </c>
      <c r="L33" s="20"/>
      <c r="M33" s="17">
        <v>1662</v>
      </c>
      <c r="N33" s="3">
        <v>8820</v>
      </c>
      <c r="O33" s="20"/>
      <c r="P33" s="17">
        <v>4712</v>
      </c>
      <c r="Q33" s="3">
        <v>125280</v>
      </c>
      <c r="R33" s="20"/>
      <c r="S33" s="17">
        <v>62452</v>
      </c>
      <c r="T33" s="3"/>
      <c r="U33" s="20"/>
      <c r="V33" s="17"/>
      <c r="W33" s="23">
        <f t="shared" si="1"/>
        <v>1707180</v>
      </c>
      <c r="X33" s="22"/>
      <c r="Y33" s="9">
        <f t="shared" si="2"/>
        <v>789355</v>
      </c>
    </row>
    <row r="34" spans="1:25" ht="21" customHeight="1">
      <c r="A34" s="14" t="s">
        <v>24</v>
      </c>
      <c r="B34" s="3">
        <v>20000</v>
      </c>
      <c r="C34" s="20"/>
      <c r="D34" s="17">
        <v>11001</v>
      </c>
      <c r="E34" s="3">
        <v>30000</v>
      </c>
      <c r="F34" s="20"/>
      <c r="G34" s="17">
        <v>8949</v>
      </c>
      <c r="H34" s="3">
        <v>500</v>
      </c>
      <c r="I34" s="20"/>
      <c r="J34" s="17">
        <v>0</v>
      </c>
      <c r="K34" s="3">
        <v>6000</v>
      </c>
      <c r="L34" s="20"/>
      <c r="M34" s="17">
        <v>121</v>
      </c>
      <c r="N34" s="3">
        <v>5454</v>
      </c>
      <c r="O34" s="20"/>
      <c r="P34" s="17">
        <v>2310</v>
      </c>
      <c r="Q34" s="3"/>
      <c r="R34" s="20"/>
      <c r="S34" s="17"/>
      <c r="T34" s="3"/>
      <c r="U34" s="20"/>
      <c r="V34" s="17"/>
      <c r="W34" s="23">
        <f t="shared" si="1"/>
        <v>683484</v>
      </c>
      <c r="X34" s="22"/>
      <c r="Y34" s="9">
        <f t="shared" si="2"/>
        <v>347015</v>
      </c>
    </row>
    <row r="35" spans="1:25" ht="21" customHeight="1">
      <c r="A35" s="14" t="s">
        <v>37</v>
      </c>
      <c r="B35" s="3">
        <v>14500</v>
      </c>
      <c r="C35" s="20"/>
      <c r="D35" s="17">
        <v>13650</v>
      </c>
      <c r="E35" s="3">
        <v>4000</v>
      </c>
      <c r="F35" s="20"/>
      <c r="G35" s="17">
        <v>0</v>
      </c>
      <c r="H35" s="3">
        <v>2000</v>
      </c>
      <c r="I35" s="20"/>
      <c r="J35" s="17">
        <v>934</v>
      </c>
      <c r="K35" s="3">
        <v>9000</v>
      </c>
      <c r="L35" s="20"/>
      <c r="M35" s="17">
        <v>2235</v>
      </c>
      <c r="N35" s="3">
        <v>11217</v>
      </c>
      <c r="O35" s="20"/>
      <c r="P35" s="17">
        <v>4833</v>
      </c>
      <c r="Q35" s="3"/>
      <c r="R35" s="20"/>
      <c r="S35" s="17"/>
      <c r="T35" s="3">
        <v>0</v>
      </c>
      <c r="U35" s="20"/>
      <c r="V35" s="17">
        <v>5869</v>
      </c>
      <c r="W35" s="23">
        <f t="shared" si="1"/>
        <v>1569833</v>
      </c>
      <c r="X35" s="22"/>
      <c r="Y35" s="9">
        <f t="shared" si="2"/>
        <v>878845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60500</v>
      </c>
      <c r="C37" s="21"/>
      <c r="D37" s="10">
        <f t="shared" si="3"/>
        <v>42573</v>
      </c>
      <c r="E37" s="24">
        <f t="shared" si="3"/>
        <v>40000</v>
      </c>
      <c r="F37" s="21"/>
      <c r="G37" s="10">
        <f t="shared" si="3"/>
        <v>8949</v>
      </c>
      <c r="H37" s="24">
        <f t="shared" si="3"/>
        <v>4831</v>
      </c>
      <c r="I37" s="21"/>
      <c r="J37" s="10">
        <f t="shared" si="3"/>
        <v>1674</v>
      </c>
      <c r="K37" s="24">
        <f t="shared" si="3"/>
        <v>21500</v>
      </c>
      <c r="L37" s="21"/>
      <c r="M37" s="10">
        <f t="shared" si="3"/>
        <v>4018</v>
      </c>
      <c r="N37" s="24">
        <f t="shared" si="3"/>
        <v>25491</v>
      </c>
      <c r="O37" s="21"/>
      <c r="P37" s="10">
        <f t="shared" si="3"/>
        <v>11855</v>
      </c>
      <c r="Q37" s="24">
        <f t="shared" si="3"/>
        <v>125280</v>
      </c>
      <c r="R37" s="21"/>
      <c r="S37" s="10">
        <f t="shared" si="3"/>
        <v>62452</v>
      </c>
      <c r="T37" s="24">
        <f t="shared" si="3"/>
        <v>0</v>
      </c>
      <c r="U37" s="21"/>
      <c r="V37" s="10">
        <f t="shared" si="3"/>
        <v>5869</v>
      </c>
      <c r="W37" s="24">
        <f t="shared" si="3"/>
        <v>4354007</v>
      </c>
      <c r="X37" s="21"/>
      <c r="Y37" s="10">
        <f t="shared" si="3"/>
        <v>2263149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A33" sqref="AA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2.75" customHeight="1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3.2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7</v>
      </c>
      <c r="C16" s="18"/>
      <c r="D16" s="16">
        <v>7</v>
      </c>
      <c r="E16" s="3">
        <v>72000</v>
      </c>
      <c r="F16" s="20"/>
      <c r="G16" s="17">
        <v>29903</v>
      </c>
      <c r="H16" s="3">
        <v>2800</v>
      </c>
      <c r="I16" s="20"/>
      <c r="J16" s="17">
        <v>2000</v>
      </c>
      <c r="K16" s="3">
        <v>14400</v>
      </c>
      <c r="L16" s="20"/>
      <c r="M16" s="17">
        <v>6257</v>
      </c>
      <c r="N16" s="3"/>
      <c r="O16" s="20"/>
      <c r="P16" s="17"/>
      <c r="Q16" s="3">
        <v>0</v>
      </c>
      <c r="R16" s="20"/>
      <c r="S16" s="17">
        <v>23</v>
      </c>
      <c r="T16" s="3"/>
      <c r="U16" s="20"/>
      <c r="V16" s="17"/>
      <c r="W16" s="3">
        <v>23270</v>
      </c>
      <c r="X16" s="20"/>
      <c r="Y16" s="17">
        <v>4274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>SUM(B9:B19)</f>
        <v>7</v>
      </c>
      <c r="C20" s="19"/>
      <c r="D20" s="11">
        <f>SUM(D9:D19)</f>
        <v>7</v>
      </c>
      <c r="E20" s="24">
        <f>SUM(E9:E19)</f>
        <v>72000</v>
      </c>
      <c r="F20" s="21"/>
      <c r="G20" s="10">
        <f>SUM(G9:G19)</f>
        <v>29903</v>
      </c>
      <c r="H20" s="24">
        <f>SUM(H9:H19)</f>
        <v>2800</v>
      </c>
      <c r="I20" s="21"/>
      <c r="J20" s="10">
        <f>SUM(J9:J19)</f>
        <v>2000</v>
      </c>
      <c r="K20" s="24">
        <f>SUM(K9:K19)</f>
        <v>14400</v>
      </c>
      <c r="L20" s="21"/>
      <c r="M20" s="10">
        <f>SUM(M9:M19)</f>
        <v>6257</v>
      </c>
      <c r="N20" s="24">
        <f>SUM(N9:N19)</f>
        <v>0</v>
      </c>
      <c r="O20" s="21"/>
      <c r="P20" s="10">
        <f>SUM(P9:P19)</f>
        <v>0</v>
      </c>
      <c r="Q20" s="24">
        <f>SUM(Q9:Q19)</f>
        <v>0</v>
      </c>
      <c r="R20" s="21"/>
      <c r="S20" s="10">
        <f>SUM(S9:S19)</f>
        <v>23</v>
      </c>
      <c r="T20" s="24">
        <f>SUM(T9:T19)</f>
        <v>0</v>
      </c>
      <c r="U20" s="21"/>
      <c r="V20" s="10">
        <f>SUM(V9:V19)</f>
        <v>0</v>
      </c>
      <c r="W20" s="24">
        <f>SUM(W9:W19)</f>
        <v>23270</v>
      </c>
      <c r="X20" s="21"/>
      <c r="Y20" s="10">
        <f>SUM(Y9:Y19)</f>
        <v>4274</v>
      </c>
    </row>
    <row r="21" ht="56.25" customHeight="1">
      <c r="A21" s="1"/>
    </row>
    <row r="22" ht="59.2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42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18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0" ref="W26:W35">SUM(E9+H9+K9+N9+Q9+T9+W9+B26+E26+H26+K26+N26+Q26+T26)</f>
        <v>0</v>
      </c>
      <c r="X26" s="22"/>
      <c r="Y26" s="9">
        <f aca="true" t="shared" si="1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0"/>
        <v>0</v>
      </c>
      <c r="X27" s="22"/>
      <c r="Y27" s="9">
        <f t="shared" si="1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0"/>
        <v>0</v>
      </c>
      <c r="X28" s="22"/>
      <c r="Y28" s="9">
        <f t="shared" si="1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0"/>
        <v>0</v>
      </c>
      <c r="X29" s="22"/>
      <c r="Y29" s="9">
        <f t="shared" si="1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0"/>
        <v>0</v>
      </c>
      <c r="X30" s="22"/>
      <c r="Y30" s="9">
        <f t="shared" si="1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0"/>
        <v>0</v>
      </c>
      <c r="X31" s="22"/>
      <c r="Y31" s="9">
        <f t="shared" si="1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0"/>
        <v>0</v>
      </c>
      <c r="X32" s="22"/>
      <c r="Y32" s="9">
        <f t="shared" si="1"/>
        <v>0</v>
      </c>
    </row>
    <row r="33" spans="1:25" ht="21" customHeight="1">
      <c r="A33" s="14" t="s">
        <v>10</v>
      </c>
      <c r="B33" s="3">
        <v>7000</v>
      </c>
      <c r="C33" s="20"/>
      <c r="D33" s="17">
        <v>2215</v>
      </c>
      <c r="E33" s="3">
        <v>4000</v>
      </c>
      <c r="F33" s="20"/>
      <c r="G33" s="17">
        <v>0</v>
      </c>
      <c r="H33" s="3">
        <v>200</v>
      </c>
      <c r="I33" s="20"/>
      <c r="J33" s="17">
        <v>0</v>
      </c>
      <c r="K33" s="3">
        <v>800</v>
      </c>
      <c r="L33" s="20"/>
      <c r="M33" s="17">
        <v>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0"/>
        <v>124470</v>
      </c>
      <c r="X33" s="22"/>
      <c r="Y33" s="9">
        <f t="shared" si="1"/>
        <v>44672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0"/>
        <v>0</v>
      </c>
      <c r="X34" s="22"/>
      <c r="Y34" s="9">
        <f t="shared" si="1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0"/>
        <v>0</v>
      </c>
      <c r="X35" s="22"/>
      <c r="Y35" s="9">
        <f t="shared" si="1"/>
        <v>0</v>
      </c>
    </row>
    <row r="36" spans="1:25" ht="21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8" customHeight="1">
      <c r="A37" s="8" t="s">
        <v>11</v>
      </c>
      <c r="B37" s="24">
        <f>SUM(B26:B36)</f>
        <v>7000</v>
      </c>
      <c r="C37" s="21"/>
      <c r="D37" s="10">
        <f>SUM(D26:D36)</f>
        <v>2215</v>
      </c>
      <c r="E37" s="24">
        <f>SUM(E26:E36)</f>
        <v>4000</v>
      </c>
      <c r="F37" s="21"/>
      <c r="G37" s="10">
        <f>SUM(G26:G36)</f>
        <v>0</v>
      </c>
      <c r="H37" s="24">
        <f>SUM(H26:H36)</f>
        <v>200</v>
      </c>
      <c r="I37" s="21"/>
      <c r="J37" s="10">
        <f>SUM(J26:J36)</f>
        <v>0</v>
      </c>
      <c r="K37" s="24">
        <f>SUM(K26:K36)</f>
        <v>800</v>
      </c>
      <c r="L37" s="21"/>
      <c r="M37" s="10">
        <f>SUM(M26:M36)</f>
        <v>0</v>
      </c>
      <c r="N37" s="24">
        <f>SUM(N26:N36)</f>
        <v>0</v>
      </c>
      <c r="O37" s="21"/>
      <c r="P37" s="10">
        <f>SUM(P26:P36)</f>
        <v>0</v>
      </c>
      <c r="Q37" s="24">
        <f>SUM(Q26:Q36)</f>
        <v>0</v>
      </c>
      <c r="R37" s="21"/>
      <c r="S37" s="10">
        <f>SUM(S26:S36)</f>
        <v>0</v>
      </c>
      <c r="T37" s="24">
        <f>SUM(T26:T36)</f>
        <v>0</v>
      </c>
      <c r="U37" s="21"/>
      <c r="V37" s="10">
        <f>SUM(V26:V36)</f>
        <v>0</v>
      </c>
      <c r="W37" s="24">
        <f>SUM(W26:W36)</f>
        <v>124470</v>
      </c>
      <c r="X37" s="21"/>
      <c r="Y37" s="10">
        <f>SUM(Y26:Y36)</f>
        <v>44672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20</v>
      </c>
    </row>
  </sheetData>
  <sheetProtection/>
  <mergeCells count="20"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I33" sqref="AI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1.25" customHeight="1">
      <c r="A3" s="37" t="s">
        <v>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6</v>
      </c>
      <c r="C16" s="18"/>
      <c r="D16" s="16">
        <v>6</v>
      </c>
      <c r="E16" s="3">
        <v>60000</v>
      </c>
      <c r="F16" s="20"/>
      <c r="G16" s="17">
        <v>29286</v>
      </c>
      <c r="H16" s="3">
        <v>2400</v>
      </c>
      <c r="I16" s="20"/>
      <c r="J16" s="17">
        <v>2400</v>
      </c>
      <c r="K16" s="3">
        <v>12000</v>
      </c>
      <c r="L16" s="20"/>
      <c r="M16" s="17">
        <v>6034</v>
      </c>
      <c r="N16" s="3">
        <v>5000</v>
      </c>
      <c r="O16" s="20"/>
      <c r="P16" s="17">
        <v>2907</v>
      </c>
      <c r="Q16" s="3">
        <v>500</v>
      </c>
      <c r="R16" s="20"/>
      <c r="S16" s="17">
        <v>421</v>
      </c>
      <c r="T16" s="3"/>
      <c r="U16" s="20"/>
      <c r="V16" s="17"/>
      <c r="W16" s="3">
        <v>13700</v>
      </c>
      <c r="X16" s="20"/>
      <c r="Y16" s="17">
        <v>7097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>SUM(B9:B19)</f>
        <v>6</v>
      </c>
      <c r="C20" s="19"/>
      <c r="D20" s="11">
        <f>SUM(D9:D19)</f>
        <v>6</v>
      </c>
      <c r="E20" s="24">
        <f>SUM(E9:E19)</f>
        <v>60000</v>
      </c>
      <c r="F20" s="21"/>
      <c r="G20" s="10">
        <f>SUM(G9:G19)</f>
        <v>29286</v>
      </c>
      <c r="H20" s="24">
        <f>SUM(H9:H19)</f>
        <v>2400</v>
      </c>
      <c r="I20" s="21"/>
      <c r="J20" s="10">
        <f>SUM(J9:J19)</f>
        <v>2400</v>
      </c>
      <c r="K20" s="24">
        <f>SUM(K9:K19)</f>
        <v>12000</v>
      </c>
      <c r="L20" s="21"/>
      <c r="M20" s="10">
        <f>SUM(M9:M19)</f>
        <v>6034</v>
      </c>
      <c r="N20" s="24">
        <f>SUM(N9:N19)</f>
        <v>5000</v>
      </c>
      <c r="O20" s="21"/>
      <c r="P20" s="10">
        <f>SUM(P9:P19)</f>
        <v>2907</v>
      </c>
      <c r="Q20" s="24">
        <f>SUM(Q9:Q19)</f>
        <v>500</v>
      </c>
      <c r="R20" s="21"/>
      <c r="S20" s="10">
        <f>SUM(S9:S19)</f>
        <v>421</v>
      </c>
      <c r="T20" s="24">
        <f>SUM(T9:T19)</f>
        <v>0</v>
      </c>
      <c r="U20" s="21"/>
      <c r="V20" s="10">
        <f>SUM(V9:V19)</f>
        <v>0</v>
      </c>
      <c r="W20" s="24">
        <f>SUM(W9:W19)</f>
        <v>13700</v>
      </c>
      <c r="X20" s="21"/>
      <c r="Y20" s="10">
        <f>SUM(Y9:Y19)</f>
        <v>7097</v>
      </c>
    </row>
    <row r="21" ht="58.5" customHeight="1">
      <c r="A21" s="1"/>
    </row>
    <row r="22" ht="60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42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19.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0" ref="W26:W35">SUM(E9+H9+K9+N9+Q9+T9+W9+B26+E26+H26+K26+N26+Q26+T26)</f>
        <v>0</v>
      </c>
      <c r="X26" s="22"/>
      <c r="Y26" s="9">
        <f aca="true" t="shared" si="1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0"/>
        <v>0</v>
      </c>
      <c r="X27" s="22"/>
      <c r="Y27" s="9">
        <f t="shared" si="1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0"/>
        <v>0</v>
      </c>
      <c r="X28" s="22"/>
      <c r="Y28" s="9">
        <f t="shared" si="1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0"/>
        <v>0</v>
      </c>
      <c r="X29" s="22"/>
      <c r="Y29" s="9">
        <f t="shared" si="1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0"/>
        <v>0</v>
      </c>
      <c r="X30" s="22"/>
      <c r="Y30" s="9">
        <f t="shared" si="1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0"/>
        <v>0</v>
      </c>
      <c r="X31" s="22"/>
      <c r="Y31" s="9">
        <f t="shared" si="1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0"/>
        <v>0</v>
      </c>
      <c r="X32" s="22"/>
      <c r="Y32" s="9">
        <f t="shared" si="1"/>
        <v>0</v>
      </c>
    </row>
    <row r="33" spans="1:25" ht="21" customHeight="1">
      <c r="A33" s="14" t="s">
        <v>10</v>
      </c>
      <c r="B33" s="3">
        <v>3000</v>
      </c>
      <c r="C33" s="20"/>
      <c r="D33" s="17">
        <v>1425</v>
      </c>
      <c r="E33" s="3"/>
      <c r="F33" s="20"/>
      <c r="G33" s="17"/>
      <c r="H33" s="3">
        <v>100</v>
      </c>
      <c r="I33" s="20"/>
      <c r="J33" s="17">
        <v>10</v>
      </c>
      <c r="K33" s="3">
        <v>500</v>
      </c>
      <c r="L33" s="20"/>
      <c r="M33" s="17">
        <v>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0"/>
        <v>97200</v>
      </c>
      <c r="X33" s="22"/>
      <c r="Y33" s="9">
        <f t="shared" si="1"/>
        <v>49580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0"/>
        <v>0</v>
      </c>
      <c r="X34" s="22"/>
      <c r="Y34" s="9">
        <f t="shared" si="1"/>
        <v>0</v>
      </c>
    </row>
    <row r="35" spans="1:25" ht="21" customHeight="1">
      <c r="A35" s="14" t="s">
        <v>25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0"/>
        <v>0</v>
      </c>
      <c r="X35" s="22"/>
      <c r="Y35" s="9">
        <f t="shared" si="1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2" customHeight="1">
      <c r="A37" s="8" t="s">
        <v>11</v>
      </c>
      <c r="B37" s="24">
        <f>SUM(B26:B36)</f>
        <v>3000</v>
      </c>
      <c r="C37" s="21"/>
      <c r="D37" s="10">
        <f>SUM(D26:D36)</f>
        <v>1425</v>
      </c>
      <c r="E37" s="24">
        <f>SUM(E26:E36)</f>
        <v>0</v>
      </c>
      <c r="F37" s="21"/>
      <c r="G37" s="10">
        <f>SUM(G26:G36)</f>
        <v>0</v>
      </c>
      <c r="H37" s="24">
        <f>SUM(H26:H36)</f>
        <v>100</v>
      </c>
      <c r="I37" s="21"/>
      <c r="J37" s="10">
        <f>SUM(J26:J36)</f>
        <v>10</v>
      </c>
      <c r="K37" s="24">
        <f>SUM(K26:K36)</f>
        <v>500</v>
      </c>
      <c r="L37" s="21"/>
      <c r="M37" s="10">
        <f>SUM(M26:M36)</f>
        <v>0</v>
      </c>
      <c r="N37" s="24">
        <f>SUM(N26:N36)</f>
        <v>0</v>
      </c>
      <c r="O37" s="21"/>
      <c r="P37" s="10">
        <f>SUM(P26:P36)</f>
        <v>0</v>
      </c>
      <c r="Q37" s="24">
        <f>SUM(Q26:Q36)</f>
        <v>0</v>
      </c>
      <c r="R37" s="21"/>
      <c r="S37" s="10">
        <f>SUM(S26:S36)</f>
        <v>0</v>
      </c>
      <c r="T37" s="24">
        <f>SUM(T26:T36)</f>
        <v>0</v>
      </c>
      <c r="U37" s="21"/>
      <c r="V37" s="10">
        <f>SUM(V26:V36)</f>
        <v>0</v>
      </c>
      <c r="W37" s="24">
        <f>SUM(W26:W36)</f>
        <v>97200</v>
      </c>
      <c r="X37" s="21"/>
      <c r="Y37" s="10">
        <f>SUM(Y26:Y36)</f>
        <v>49580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1.5" customHeight="1">
      <c r="A21" s="1"/>
    </row>
    <row r="22" ht="65.2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41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1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>
        <v>0</v>
      </c>
      <c r="O33" s="20"/>
      <c r="P33" s="17">
        <v>1940</v>
      </c>
      <c r="Q33" s="3"/>
      <c r="R33" s="20"/>
      <c r="S33" s="17"/>
      <c r="T33" s="3"/>
      <c r="U33" s="20"/>
      <c r="V33" s="17"/>
      <c r="W33" s="23">
        <f t="shared" si="1"/>
        <v>0</v>
      </c>
      <c r="X33" s="22"/>
      <c r="Y33" s="9">
        <f t="shared" si="2"/>
        <v>1940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1.2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1940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0</v>
      </c>
      <c r="X37" s="21"/>
      <c r="Y37" s="10">
        <f t="shared" si="3"/>
        <v>1940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D33" sqref="AD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0.5" customHeight="1">
      <c r="A3" s="37" t="s">
        <v>73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8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0" customHeight="1">
      <c r="A21" s="1"/>
    </row>
    <row r="22" ht="63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40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8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>
        <v>125280</v>
      </c>
      <c r="R33" s="20"/>
      <c r="S33" s="17">
        <v>62452</v>
      </c>
      <c r="T33" s="3"/>
      <c r="U33" s="20"/>
      <c r="V33" s="17"/>
      <c r="W33" s="23">
        <f t="shared" si="1"/>
        <v>125280</v>
      </c>
      <c r="X33" s="22"/>
      <c r="Y33" s="9">
        <f t="shared" si="2"/>
        <v>62452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0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125280</v>
      </c>
      <c r="R37" s="21"/>
      <c r="S37" s="10">
        <f t="shared" si="3"/>
        <v>62452</v>
      </c>
      <c r="T37" s="24">
        <f t="shared" si="3"/>
        <v>0</v>
      </c>
      <c r="U37" s="21"/>
      <c r="V37" s="10">
        <f t="shared" si="3"/>
        <v>0</v>
      </c>
      <c r="W37" s="24">
        <f t="shared" si="3"/>
        <v>125280</v>
      </c>
      <c r="X37" s="21"/>
      <c r="Y37" s="10">
        <f t="shared" si="3"/>
        <v>62452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D33" sqref="AD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9" customHeight="1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8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57.75" customHeight="1">
      <c r="A21" s="1"/>
    </row>
    <row r="22" ht="63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0.2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>
        <v>125280</v>
      </c>
      <c r="R33" s="20"/>
      <c r="S33" s="17">
        <v>62452</v>
      </c>
      <c r="T33" s="3"/>
      <c r="U33" s="20"/>
      <c r="V33" s="17"/>
      <c r="W33" s="23">
        <f t="shared" si="1"/>
        <v>125280</v>
      </c>
      <c r="X33" s="22"/>
      <c r="Y33" s="9">
        <f t="shared" si="2"/>
        <v>62452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1.2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125280</v>
      </c>
      <c r="R37" s="21"/>
      <c r="S37" s="10">
        <f t="shared" si="3"/>
        <v>62452</v>
      </c>
      <c r="T37" s="24">
        <f t="shared" si="3"/>
        <v>0</v>
      </c>
      <c r="U37" s="21"/>
      <c r="V37" s="10">
        <f t="shared" si="3"/>
        <v>0</v>
      </c>
      <c r="W37" s="24">
        <f t="shared" si="3"/>
        <v>125280</v>
      </c>
      <c r="X37" s="21"/>
      <c r="Y37" s="10">
        <f t="shared" si="3"/>
        <v>62452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24</v>
      </c>
    </row>
  </sheetData>
  <sheetProtection/>
  <mergeCells count="20"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40" sqref="Y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4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>
        <v>2</v>
      </c>
      <c r="C9" s="18"/>
      <c r="D9" s="16">
        <v>2</v>
      </c>
      <c r="E9" s="3">
        <v>23900</v>
      </c>
      <c r="F9" s="20"/>
      <c r="G9" s="17">
        <v>16487</v>
      </c>
      <c r="H9" s="3">
        <v>800</v>
      </c>
      <c r="I9" s="20"/>
      <c r="J9" s="17">
        <v>800</v>
      </c>
      <c r="K9" s="3">
        <v>4750</v>
      </c>
      <c r="L9" s="20"/>
      <c r="M9" s="17">
        <v>3324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>
        <v>2</v>
      </c>
      <c r="C10" s="18"/>
      <c r="D10" s="16">
        <v>2</v>
      </c>
      <c r="E10" s="3">
        <v>24700</v>
      </c>
      <c r="F10" s="20"/>
      <c r="G10" s="17">
        <v>17154</v>
      </c>
      <c r="H10" s="3">
        <v>5700</v>
      </c>
      <c r="I10" s="20"/>
      <c r="J10" s="17">
        <v>800</v>
      </c>
      <c r="K10" s="3">
        <v>4850</v>
      </c>
      <c r="L10" s="20"/>
      <c r="M10" s="17">
        <v>3441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>
        <v>2</v>
      </c>
      <c r="C11" s="18"/>
      <c r="D11" s="16">
        <v>2</v>
      </c>
      <c r="E11" s="3">
        <v>24900</v>
      </c>
      <c r="F11" s="20"/>
      <c r="G11" s="17">
        <v>19672</v>
      </c>
      <c r="H11" s="3">
        <v>800</v>
      </c>
      <c r="I11" s="20"/>
      <c r="J11" s="17">
        <v>800</v>
      </c>
      <c r="K11" s="3">
        <v>4900</v>
      </c>
      <c r="L11" s="20"/>
      <c r="M11" s="17">
        <v>3464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>
        <v>2</v>
      </c>
      <c r="C12" s="18"/>
      <c r="D12" s="16">
        <v>2</v>
      </c>
      <c r="E12" s="3">
        <v>23000</v>
      </c>
      <c r="F12" s="20"/>
      <c r="G12" s="17">
        <v>15855</v>
      </c>
      <c r="H12" s="3">
        <v>800</v>
      </c>
      <c r="I12" s="20"/>
      <c r="J12" s="17">
        <v>800</v>
      </c>
      <c r="K12" s="3">
        <v>4600</v>
      </c>
      <c r="L12" s="20"/>
      <c r="M12" s="17">
        <v>3188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>
        <v>2</v>
      </c>
      <c r="C13" s="18"/>
      <c r="D13" s="16">
        <v>2</v>
      </c>
      <c r="E13" s="3">
        <v>23500</v>
      </c>
      <c r="F13" s="20"/>
      <c r="G13" s="17">
        <v>16211</v>
      </c>
      <c r="H13" s="3">
        <v>800</v>
      </c>
      <c r="I13" s="20"/>
      <c r="J13" s="17">
        <v>800</v>
      </c>
      <c r="K13" s="3">
        <v>4650</v>
      </c>
      <c r="L13" s="20"/>
      <c r="M13" s="17">
        <v>3270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>
        <v>1</v>
      </c>
      <c r="C14" s="18"/>
      <c r="D14" s="16">
        <v>1</v>
      </c>
      <c r="E14" s="3">
        <v>0</v>
      </c>
      <c r="F14" s="20"/>
      <c r="G14" s="17">
        <v>6019</v>
      </c>
      <c r="H14" s="3">
        <v>400</v>
      </c>
      <c r="I14" s="20"/>
      <c r="J14" s="17">
        <v>2256</v>
      </c>
      <c r="K14" s="3">
        <v>80</v>
      </c>
      <c r="L14" s="20"/>
      <c r="M14" s="17">
        <v>1166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>
        <v>1</v>
      </c>
      <c r="C15" s="18"/>
      <c r="D15" s="16">
        <v>1</v>
      </c>
      <c r="E15" s="3">
        <v>0</v>
      </c>
      <c r="F15" s="20"/>
      <c r="G15" s="17">
        <v>5913</v>
      </c>
      <c r="H15" s="3">
        <v>400</v>
      </c>
      <c r="I15" s="20"/>
      <c r="J15" s="17">
        <v>400</v>
      </c>
      <c r="K15" s="3">
        <v>80</v>
      </c>
      <c r="L15" s="20"/>
      <c r="M15" s="17">
        <v>1213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14</v>
      </c>
      <c r="C16" s="18"/>
      <c r="D16" s="16">
        <v>14</v>
      </c>
      <c r="E16" s="3">
        <v>323500</v>
      </c>
      <c r="F16" s="20"/>
      <c r="G16" s="17">
        <v>163454</v>
      </c>
      <c r="H16" s="3">
        <v>25600</v>
      </c>
      <c r="I16" s="20"/>
      <c r="J16" s="17">
        <v>13800</v>
      </c>
      <c r="K16" s="3">
        <v>71055</v>
      </c>
      <c r="L16" s="20"/>
      <c r="M16" s="17">
        <v>36258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26</v>
      </c>
      <c r="C20" s="19"/>
      <c r="D20" s="11">
        <f t="shared" si="0"/>
        <v>26</v>
      </c>
      <c r="E20" s="24">
        <f t="shared" si="0"/>
        <v>443500</v>
      </c>
      <c r="F20" s="21"/>
      <c r="G20" s="10">
        <f t="shared" si="0"/>
        <v>260765</v>
      </c>
      <c r="H20" s="24">
        <f t="shared" si="0"/>
        <v>35300</v>
      </c>
      <c r="I20" s="21"/>
      <c r="J20" s="10">
        <f t="shared" si="0"/>
        <v>20456</v>
      </c>
      <c r="K20" s="24">
        <f t="shared" si="0"/>
        <v>94965</v>
      </c>
      <c r="L20" s="21"/>
      <c r="M20" s="10">
        <f t="shared" si="0"/>
        <v>55324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0" customHeight="1">
      <c r="A21" s="1"/>
    </row>
    <row r="22" ht="63.7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20.2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29450</v>
      </c>
      <c r="X26" s="22"/>
      <c r="Y26" s="9">
        <f aca="true" t="shared" si="2" ref="Y26:Y35">SUM(G9+J9+M9+P9+S9+V9+Y9+D26+G26+J26+M26+P26+S26+V26)</f>
        <v>20611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35250</v>
      </c>
      <c r="X27" s="22"/>
      <c r="Y27" s="9">
        <f t="shared" si="2"/>
        <v>21395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30600</v>
      </c>
      <c r="X28" s="22"/>
      <c r="Y28" s="9">
        <f t="shared" si="2"/>
        <v>23936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28400</v>
      </c>
      <c r="X29" s="22"/>
      <c r="Y29" s="9">
        <f t="shared" si="2"/>
        <v>19843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28950</v>
      </c>
      <c r="X30" s="22"/>
      <c r="Y30" s="9">
        <f t="shared" si="2"/>
        <v>20281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480</v>
      </c>
      <c r="X31" s="22"/>
      <c r="Y31" s="9">
        <f t="shared" si="2"/>
        <v>9441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480</v>
      </c>
      <c r="X32" s="22"/>
      <c r="Y32" s="9">
        <f t="shared" si="2"/>
        <v>7526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420155</v>
      </c>
      <c r="X33" s="22"/>
      <c r="Y33" s="9">
        <f t="shared" si="2"/>
        <v>213512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573765</v>
      </c>
      <c r="X37" s="21"/>
      <c r="Y37" s="10">
        <f t="shared" si="3"/>
        <v>336545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P36" sqref="P36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31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30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>
        <v>2</v>
      </c>
      <c r="C9" s="18"/>
      <c r="D9" s="16">
        <v>2</v>
      </c>
      <c r="E9" s="3">
        <v>23900</v>
      </c>
      <c r="F9" s="20"/>
      <c r="G9" s="17">
        <v>16487</v>
      </c>
      <c r="H9" s="3">
        <v>800</v>
      </c>
      <c r="I9" s="20"/>
      <c r="J9" s="17">
        <v>800</v>
      </c>
      <c r="K9" s="3">
        <v>4750</v>
      </c>
      <c r="L9" s="20"/>
      <c r="M9" s="17">
        <v>3324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>
        <v>2</v>
      </c>
      <c r="C10" s="18"/>
      <c r="D10" s="16">
        <v>2</v>
      </c>
      <c r="E10" s="3">
        <v>24700</v>
      </c>
      <c r="F10" s="20"/>
      <c r="G10" s="17">
        <v>17154</v>
      </c>
      <c r="H10" s="3">
        <v>5700</v>
      </c>
      <c r="I10" s="20"/>
      <c r="J10" s="17">
        <v>800</v>
      </c>
      <c r="K10" s="3">
        <v>4850</v>
      </c>
      <c r="L10" s="20"/>
      <c r="M10" s="17">
        <v>3441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>
        <v>2</v>
      </c>
      <c r="C11" s="18"/>
      <c r="D11" s="16">
        <v>2</v>
      </c>
      <c r="E11" s="3">
        <v>24900</v>
      </c>
      <c r="F11" s="20"/>
      <c r="G11" s="17">
        <v>19672</v>
      </c>
      <c r="H11" s="3">
        <v>800</v>
      </c>
      <c r="I11" s="20"/>
      <c r="J11" s="17">
        <v>800</v>
      </c>
      <c r="K11" s="3">
        <v>4900</v>
      </c>
      <c r="L11" s="20"/>
      <c r="M11" s="17">
        <v>3464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>
        <v>2</v>
      </c>
      <c r="C12" s="18"/>
      <c r="D12" s="16">
        <v>2</v>
      </c>
      <c r="E12" s="3">
        <v>23000</v>
      </c>
      <c r="F12" s="20"/>
      <c r="G12" s="17">
        <v>15855</v>
      </c>
      <c r="H12" s="3">
        <v>800</v>
      </c>
      <c r="I12" s="20"/>
      <c r="J12" s="17">
        <v>800</v>
      </c>
      <c r="K12" s="3">
        <v>4600</v>
      </c>
      <c r="L12" s="20"/>
      <c r="M12" s="17">
        <v>3188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>
        <v>2</v>
      </c>
      <c r="C13" s="18"/>
      <c r="D13" s="16">
        <v>2</v>
      </c>
      <c r="E13" s="3">
        <v>23500</v>
      </c>
      <c r="F13" s="20"/>
      <c r="G13" s="17">
        <v>16211</v>
      </c>
      <c r="H13" s="3">
        <v>800</v>
      </c>
      <c r="I13" s="20"/>
      <c r="J13" s="17">
        <v>800</v>
      </c>
      <c r="K13" s="3">
        <v>4650</v>
      </c>
      <c r="L13" s="20"/>
      <c r="M13" s="17">
        <v>3270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>
        <v>1</v>
      </c>
      <c r="C14" s="18"/>
      <c r="D14" s="16">
        <v>1</v>
      </c>
      <c r="E14" s="3">
        <v>0</v>
      </c>
      <c r="F14" s="20"/>
      <c r="G14" s="17">
        <v>6019</v>
      </c>
      <c r="H14" s="3">
        <v>400</v>
      </c>
      <c r="I14" s="20"/>
      <c r="J14" s="17">
        <v>2256</v>
      </c>
      <c r="K14" s="3">
        <v>80</v>
      </c>
      <c r="L14" s="20"/>
      <c r="M14" s="17">
        <v>1166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>
        <v>1</v>
      </c>
      <c r="C15" s="18"/>
      <c r="D15" s="16">
        <v>1</v>
      </c>
      <c r="E15" s="3">
        <v>0</v>
      </c>
      <c r="F15" s="20"/>
      <c r="G15" s="17">
        <v>5913</v>
      </c>
      <c r="H15" s="3">
        <v>400</v>
      </c>
      <c r="I15" s="20"/>
      <c r="J15" s="17">
        <v>400</v>
      </c>
      <c r="K15" s="3">
        <v>80</v>
      </c>
      <c r="L15" s="20"/>
      <c r="M15" s="17">
        <v>1213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14</v>
      </c>
      <c r="C16" s="18"/>
      <c r="D16" s="16">
        <v>14</v>
      </c>
      <c r="E16" s="3">
        <v>323500</v>
      </c>
      <c r="F16" s="20"/>
      <c r="G16" s="17">
        <v>163454</v>
      </c>
      <c r="H16" s="3">
        <v>25600</v>
      </c>
      <c r="I16" s="20"/>
      <c r="J16" s="17">
        <v>13800</v>
      </c>
      <c r="K16" s="3">
        <v>71055</v>
      </c>
      <c r="L16" s="20"/>
      <c r="M16" s="17">
        <v>36258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26</v>
      </c>
      <c r="C20" s="19"/>
      <c r="D20" s="11">
        <f t="shared" si="0"/>
        <v>26</v>
      </c>
      <c r="E20" s="24">
        <f t="shared" si="0"/>
        <v>443500</v>
      </c>
      <c r="F20" s="21"/>
      <c r="G20" s="10">
        <f t="shared" si="0"/>
        <v>260765</v>
      </c>
      <c r="H20" s="24">
        <f t="shared" si="0"/>
        <v>35300</v>
      </c>
      <c r="I20" s="21"/>
      <c r="J20" s="10">
        <f t="shared" si="0"/>
        <v>20456</v>
      </c>
      <c r="K20" s="24">
        <f t="shared" si="0"/>
        <v>94965</v>
      </c>
      <c r="L20" s="21"/>
      <c r="M20" s="10">
        <f t="shared" si="0"/>
        <v>55324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62.25" customHeight="1">
      <c r="A21" s="1"/>
    </row>
    <row r="22" ht="66.7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48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29.2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29450</v>
      </c>
      <c r="X26" s="22"/>
      <c r="Y26" s="9">
        <f aca="true" t="shared" si="2" ref="Y26:Y35">SUM(G9+J9+M9+P9+S9+V9+Y9+D26+G26+J26+M26+P26+S26+V26)</f>
        <v>20611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35250</v>
      </c>
      <c r="X27" s="22"/>
      <c r="Y27" s="9">
        <f t="shared" si="2"/>
        <v>21395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30600</v>
      </c>
      <c r="X28" s="22"/>
      <c r="Y28" s="9">
        <f t="shared" si="2"/>
        <v>23936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28400</v>
      </c>
      <c r="X29" s="22"/>
      <c r="Y29" s="9">
        <f t="shared" si="2"/>
        <v>19843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28950</v>
      </c>
      <c r="X30" s="22"/>
      <c r="Y30" s="9">
        <f t="shared" si="2"/>
        <v>20281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480</v>
      </c>
      <c r="X31" s="22"/>
      <c r="Y31" s="9">
        <f t="shared" si="2"/>
        <v>9441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480</v>
      </c>
      <c r="X32" s="22"/>
      <c r="Y32" s="9">
        <f t="shared" si="2"/>
        <v>7526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420155</v>
      </c>
      <c r="X33" s="22"/>
      <c r="Y33" s="9">
        <f t="shared" si="2"/>
        <v>213512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18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573765</v>
      </c>
      <c r="X37" s="21"/>
      <c r="Y37" s="10">
        <f t="shared" si="3"/>
        <v>336545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:Y1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2.7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19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6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>
        <v>75900</v>
      </c>
      <c r="I16" s="20"/>
      <c r="J16" s="17">
        <v>28551</v>
      </c>
      <c r="K16" s="3">
        <v>14480</v>
      </c>
      <c r="L16" s="20"/>
      <c r="M16" s="17">
        <v>5407</v>
      </c>
      <c r="N16" s="3"/>
      <c r="O16" s="20"/>
      <c r="P16" s="17"/>
      <c r="Q16" s="3"/>
      <c r="R16" s="20"/>
      <c r="S16" s="17"/>
      <c r="T16" s="3">
        <v>1200</v>
      </c>
      <c r="U16" s="20"/>
      <c r="V16" s="17">
        <v>0</v>
      </c>
      <c r="W16" s="3">
        <v>10584</v>
      </c>
      <c r="X16" s="20"/>
      <c r="Y16" s="17">
        <v>1959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75900</v>
      </c>
      <c r="I20" s="21"/>
      <c r="J20" s="10">
        <f t="shared" si="0"/>
        <v>28551</v>
      </c>
      <c r="K20" s="24">
        <f t="shared" si="0"/>
        <v>14480</v>
      </c>
      <c r="L20" s="21"/>
      <c r="M20" s="10">
        <f t="shared" si="0"/>
        <v>5407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1200</v>
      </c>
      <c r="U20" s="21"/>
      <c r="V20" s="10">
        <f t="shared" si="0"/>
        <v>0</v>
      </c>
      <c r="W20" s="24">
        <f t="shared" si="0"/>
        <v>10584</v>
      </c>
      <c r="X20" s="21"/>
      <c r="Y20" s="10">
        <f t="shared" si="0"/>
        <v>1959</v>
      </c>
    </row>
    <row r="21" ht="59.25" customHeight="1">
      <c r="A21" s="1"/>
    </row>
    <row r="22" ht="69.7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47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15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5000</v>
      </c>
      <c r="C33" s="20"/>
      <c r="D33" s="17">
        <v>1582</v>
      </c>
      <c r="E33" s="3"/>
      <c r="F33" s="20"/>
      <c r="G33" s="17"/>
      <c r="H33" s="3">
        <v>600</v>
      </c>
      <c r="I33" s="20"/>
      <c r="J33" s="17">
        <v>0</v>
      </c>
      <c r="K33" s="3">
        <v>4400</v>
      </c>
      <c r="L33" s="20"/>
      <c r="M33" s="17">
        <v>394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112164</v>
      </c>
      <c r="X33" s="22"/>
      <c r="Y33" s="9">
        <f t="shared" si="2"/>
        <v>37893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5000</v>
      </c>
      <c r="C37" s="21"/>
      <c r="D37" s="10">
        <f t="shared" si="3"/>
        <v>1582</v>
      </c>
      <c r="E37" s="24">
        <f t="shared" si="3"/>
        <v>0</v>
      </c>
      <c r="F37" s="21"/>
      <c r="G37" s="10">
        <f t="shared" si="3"/>
        <v>0</v>
      </c>
      <c r="H37" s="24">
        <f t="shared" si="3"/>
        <v>600</v>
      </c>
      <c r="I37" s="21"/>
      <c r="J37" s="10">
        <f t="shared" si="3"/>
        <v>0</v>
      </c>
      <c r="K37" s="24">
        <f t="shared" si="3"/>
        <v>4400</v>
      </c>
      <c r="L37" s="21"/>
      <c r="M37" s="10">
        <f t="shared" si="3"/>
        <v>394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112164</v>
      </c>
      <c r="X37" s="21"/>
      <c r="Y37" s="10">
        <f t="shared" si="3"/>
        <v>37893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5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2">
      <selection activeCell="N28" sqref="N28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2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>
        <v>21000</v>
      </c>
      <c r="I16" s="20"/>
      <c r="J16" s="17">
        <v>5335</v>
      </c>
      <c r="K16" s="3">
        <v>4000</v>
      </c>
      <c r="L16" s="20"/>
      <c r="M16" s="17">
        <v>981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5084</v>
      </c>
      <c r="X16" s="20"/>
      <c r="Y16" s="17">
        <v>19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0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21000</v>
      </c>
      <c r="I20" s="21"/>
      <c r="J20" s="10">
        <f t="shared" si="0"/>
        <v>5335</v>
      </c>
      <c r="K20" s="24">
        <f t="shared" si="0"/>
        <v>4000</v>
      </c>
      <c r="L20" s="21"/>
      <c r="M20" s="10">
        <f t="shared" si="0"/>
        <v>981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5084</v>
      </c>
      <c r="X20" s="21"/>
      <c r="Y20" s="10">
        <f t="shared" si="0"/>
        <v>19</v>
      </c>
    </row>
    <row r="21" ht="63.75" customHeight="1">
      <c r="A21" s="1"/>
    </row>
    <row r="22" ht="60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41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24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1000</v>
      </c>
      <c r="C33" s="20"/>
      <c r="D33" s="17">
        <v>0</v>
      </c>
      <c r="E33" s="3"/>
      <c r="F33" s="20"/>
      <c r="G33" s="17"/>
      <c r="H33" s="3">
        <v>500</v>
      </c>
      <c r="I33" s="20"/>
      <c r="J33" s="17">
        <v>0</v>
      </c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31584</v>
      </c>
      <c r="X33" s="22"/>
      <c r="Y33" s="9">
        <f t="shared" si="2"/>
        <v>6335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1000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500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31584</v>
      </c>
      <c r="X37" s="21"/>
      <c r="Y37" s="10">
        <f t="shared" si="3"/>
        <v>6335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0.5" customHeight="1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2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30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>
        <v>50000</v>
      </c>
      <c r="I16" s="20"/>
      <c r="J16" s="17">
        <v>23216</v>
      </c>
      <c r="K16" s="3">
        <v>9600</v>
      </c>
      <c r="L16" s="20"/>
      <c r="M16" s="17">
        <v>4426</v>
      </c>
      <c r="N16" s="3"/>
      <c r="O16" s="20"/>
      <c r="P16" s="17"/>
      <c r="Q16" s="3"/>
      <c r="R16" s="20"/>
      <c r="S16" s="17"/>
      <c r="T16" s="3">
        <v>1200</v>
      </c>
      <c r="U16" s="20"/>
      <c r="V16" s="17">
        <v>0</v>
      </c>
      <c r="W16" s="3">
        <v>5500</v>
      </c>
      <c r="X16" s="20"/>
      <c r="Y16" s="17">
        <v>1940</v>
      </c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50000</v>
      </c>
      <c r="I20" s="21"/>
      <c r="J20" s="10">
        <f t="shared" si="0"/>
        <v>23216</v>
      </c>
      <c r="K20" s="24">
        <f t="shared" si="0"/>
        <v>9600</v>
      </c>
      <c r="L20" s="21"/>
      <c r="M20" s="10">
        <f t="shared" si="0"/>
        <v>4426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1200</v>
      </c>
      <c r="U20" s="21"/>
      <c r="V20" s="10">
        <f t="shared" si="0"/>
        <v>0</v>
      </c>
      <c r="W20" s="24">
        <f t="shared" si="0"/>
        <v>5500</v>
      </c>
      <c r="X20" s="21"/>
      <c r="Y20" s="10">
        <f t="shared" si="0"/>
        <v>1940</v>
      </c>
    </row>
    <row r="21" ht="59.25" customHeight="1">
      <c r="A21" s="1"/>
    </row>
    <row r="22" ht="57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4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30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4000</v>
      </c>
      <c r="C33" s="20"/>
      <c r="D33" s="17">
        <v>1582</v>
      </c>
      <c r="E33" s="3"/>
      <c r="F33" s="20"/>
      <c r="G33" s="17"/>
      <c r="H33" s="3">
        <v>100</v>
      </c>
      <c r="I33" s="20"/>
      <c r="J33" s="17">
        <v>0</v>
      </c>
      <c r="K33" s="3">
        <v>2000</v>
      </c>
      <c r="L33" s="20"/>
      <c r="M33" s="17">
        <v>394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72400</v>
      </c>
      <c r="X33" s="22"/>
      <c r="Y33" s="9">
        <f t="shared" si="2"/>
        <v>31558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4000</v>
      </c>
      <c r="C37" s="21"/>
      <c r="D37" s="10">
        <f t="shared" si="3"/>
        <v>1582</v>
      </c>
      <c r="E37" s="24">
        <f t="shared" si="3"/>
        <v>0</v>
      </c>
      <c r="F37" s="21"/>
      <c r="G37" s="10">
        <f t="shared" si="3"/>
        <v>0</v>
      </c>
      <c r="H37" s="24">
        <f t="shared" si="3"/>
        <v>100</v>
      </c>
      <c r="I37" s="21"/>
      <c r="J37" s="10">
        <f t="shared" si="3"/>
        <v>0</v>
      </c>
      <c r="K37" s="24">
        <f t="shared" si="3"/>
        <v>2000</v>
      </c>
      <c r="L37" s="21"/>
      <c r="M37" s="10">
        <f t="shared" si="3"/>
        <v>394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72400</v>
      </c>
      <c r="X37" s="21"/>
      <c r="Y37" s="10">
        <f t="shared" si="3"/>
        <v>31558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45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2.5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8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/>
      <c r="C16" s="18"/>
      <c r="D16" s="16"/>
      <c r="E16" s="3"/>
      <c r="F16" s="20"/>
      <c r="G16" s="17"/>
      <c r="H16" s="3">
        <v>4900</v>
      </c>
      <c r="I16" s="20"/>
      <c r="J16" s="17">
        <v>0</v>
      </c>
      <c r="K16" s="3">
        <v>880</v>
      </c>
      <c r="L16" s="20"/>
      <c r="M16" s="17">
        <v>0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2.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3.25" customHeight="1">
      <c r="A18" s="14" t="s">
        <v>37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>SUM(B9:B19)</f>
        <v>0</v>
      </c>
      <c r="C20" s="19"/>
      <c r="D20" s="11">
        <f>SUM(D9:D19)</f>
        <v>0</v>
      </c>
      <c r="E20" s="24">
        <f>SUM(E9:E19)</f>
        <v>0</v>
      </c>
      <c r="F20" s="21"/>
      <c r="G20" s="10">
        <f>SUM(G9:G19)</f>
        <v>0</v>
      </c>
      <c r="H20" s="24">
        <f>SUM(H9:H19)</f>
        <v>4900</v>
      </c>
      <c r="I20" s="21"/>
      <c r="J20" s="10">
        <f>SUM(J9:J19)</f>
        <v>0</v>
      </c>
      <c r="K20" s="24">
        <f>SUM(K9:K19)</f>
        <v>880</v>
      </c>
      <c r="L20" s="21"/>
      <c r="M20" s="10">
        <f>SUM(M9:M19)</f>
        <v>0</v>
      </c>
      <c r="N20" s="24">
        <f>SUM(N9:N19)</f>
        <v>0</v>
      </c>
      <c r="O20" s="21"/>
      <c r="P20" s="10">
        <f>SUM(P9:P19)</f>
        <v>0</v>
      </c>
      <c r="Q20" s="24">
        <f>SUM(Q9:Q19)</f>
        <v>0</v>
      </c>
      <c r="R20" s="21"/>
      <c r="S20" s="10">
        <f>SUM(S9:S19)</f>
        <v>0</v>
      </c>
      <c r="T20" s="24">
        <f>SUM(T9:T19)</f>
        <v>0</v>
      </c>
      <c r="U20" s="21"/>
      <c r="V20" s="10">
        <f>SUM(V9:V19)</f>
        <v>0</v>
      </c>
      <c r="W20" s="24">
        <f>SUM(W9:W19)</f>
        <v>0</v>
      </c>
      <c r="X20" s="21"/>
      <c r="Y20" s="10">
        <f>SUM(Y9:Y19)</f>
        <v>0</v>
      </c>
    </row>
    <row r="21" ht="58.5" customHeight="1">
      <c r="A21" s="1"/>
    </row>
    <row r="22" ht="56.2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39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29</v>
      </c>
      <c r="U23" s="31"/>
      <c r="V23" s="31"/>
      <c r="W23" s="31" t="s">
        <v>20</v>
      </c>
      <c r="X23" s="31"/>
      <c r="Y23" s="31"/>
    </row>
    <row r="24" spans="1:25" ht="21.75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9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0" ref="W26:W35">SUM(E9+H9+K9+N9+Q9+T9+W9+B26+E26+H26+K26+N26+Q26+T26)</f>
        <v>0</v>
      </c>
      <c r="X26" s="22"/>
      <c r="Y26" s="9">
        <f aca="true" t="shared" si="1" ref="Y26:Y35">SUM(G9+J9+M9+P9+S9+V9+Y9+D26+G26+J26+M26+P26+S26+V26)</f>
        <v>0</v>
      </c>
    </row>
    <row r="27" spans="1:25" ht="21.7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0"/>
        <v>0</v>
      </c>
      <c r="X27" s="22"/>
      <c r="Y27" s="9">
        <f t="shared" si="1"/>
        <v>0</v>
      </c>
    </row>
    <row r="28" spans="1:25" ht="19.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0"/>
        <v>0</v>
      </c>
      <c r="X28" s="22"/>
      <c r="Y28" s="9">
        <f t="shared" si="1"/>
        <v>0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0"/>
        <v>0</v>
      </c>
      <c r="X29" s="22"/>
      <c r="Y29" s="9">
        <f t="shared" si="1"/>
        <v>0</v>
      </c>
    </row>
    <row r="30" spans="1:25" ht="21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0"/>
        <v>0</v>
      </c>
      <c r="X30" s="22"/>
      <c r="Y30" s="9">
        <f t="shared" si="1"/>
        <v>0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0"/>
        <v>0</v>
      </c>
      <c r="X31" s="22"/>
      <c r="Y31" s="9">
        <f t="shared" si="1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0"/>
        <v>0</v>
      </c>
      <c r="X32" s="22"/>
      <c r="Y32" s="9">
        <f t="shared" si="1"/>
        <v>0</v>
      </c>
    </row>
    <row r="33" spans="1:25" ht="21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>
        <v>2400</v>
      </c>
      <c r="L33" s="20"/>
      <c r="M33" s="17">
        <v>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0"/>
        <v>8180</v>
      </c>
      <c r="X33" s="22"/>
      <c r="Y33" s="9">
        <f t="shared" si="1"/>
        <v>0</v>
      </c>
    </row>
    <row r="34" spans="1:25" ht="21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0"/>
        <v>0</v>
      </c>
      <c r="X34" s="22"/>
      <c r="Y34" s="9">
        <f t="shared" si="1"/>
        <v>0</v>
      </c>
    </row>
    <row r="35" spans="1:25" ht="21" customHeight="1">
      <c r="A35" s="14" t="s">
        <v>37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0"/>
        <v>0</v>
      </c>
      <c r="X35" s="22"/>
      <c r="Y35" s="9">
        <f t="shared" si="1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>SUM(B26:B36)</f>
        <v>0</v>
      </c>
      <c r="C37" s="21"/>
      <c r="D37" s="10">
        <f>SUM(D26:D36)</f>
        <v>0</v>
      </c>
      <c r="E37" s="24">
        <f>SUM(E26:E36)</f>
        <v>0</v>
      </c>
      <c r="F37" s="21"/>
      <c r="G37" s="10">
        <f>SUM(G26:G36)</f>
        <v>0</v>
      </c>
      <c r="H37" s="24">
        <f>SUM(H26:H36)</f>
        <v>0</v>
      </c>
      <c r="I37" s="21"/>
      <c r="J37" s="10">
        <f>SUM(J26:J36)</f>
        <v>0</v>
      </c>
      <c r="K37" s="24">
        <f>SUM(K26:K36)</f>
        <v>2400</v>
      </c>
      <c r="L37" s="21"/>
      <c r="M37" s="10">
        <f>SUM(M26:M36)</f>
        <v>0</v>
      </c>
      <c r="N37" s="24">
        <f>SUM(N26:N36)</f>
        <v>0</v>
      </c>
      <c r="O37" s="21"/>
      <c r="P37" s="10">
        <f>SUM(P26:P36)</f>
        <v>0</v>
      </c>
      <c r="Q37" s="24">
        <f>SUM(Q26:Q36)</f>
        <v>0</v>
      </c>
      <c r="R37" s="21"/>
      <c r="S37" s="10">
        <f>SUM(S26:S36)</f>
        <v>0</v>
      </c>
      <c r="T37" s="24">
        <f>SUM(T26:T36)</f>
        <v>0</v>
      </c>
      <c r="U37" s="21"/>
      <c r="V37" s="10">
        <f>SUM(V26:V36)</f>
        <v>0</v>
      </c>
      <c r="W37" s="24">
        <f>SUM(W26:W36)</f>
        <v>8180</v>
      </c>
      <c r="X37" s="21"/>
      <c r="Y37" s="10">
        <f>SUM(Y26:Y36)</f>
        <v>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8</v>
      </c>
    </row>
  </sheetData>
  <sheetProtection/>
  <mergeCells count="20"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5" sqref="Y35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4" width="9.375" style="12" bestFit="1" customWidth="1"/>
    <col min="5" max="5" width="10.25390625" style="12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7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2" t="s">
        <v>50</v>
      </c>
      <c r="B6" s="31" t="s">
        <v>0</v>
      </c>
      <c r="C6" s="31"/>
      <c r="D6" s="31"/>
      <c r="E6" s="31" t="s">
        <v>15</v>
      </c>
      <c r="F6" s="31"/>
      <c r="G6" s="31"/>
      <c r="H6" s="31" t="s">
        <v>1</v>
      </c>
      <c r="I6" s="31"/>
      <c r="J6" s="31"/>
      <c r="K6" s="31" t="s">
        <v>23</v>
      </c>
      <c r="L6" s="31"/>
      <c r="M6" s="31"/>
      <c r="N6" s="38" t="s">
        <v>16</v>
      </c>
      <c r="O6" s="38"/>
      <c r="P6" s="38"/>
      <c r="Q6" s="31" t="s">
        <v>17</v>
      </c>
      <c r="R6" s="31"/>
      <c r="S6" s="31"/>
      <c r="T6" s="31" t="s">
        <v>18</v>
      </c>
      <c r="U6" s="31"/>
      <c r="V6" s="31"/>
      <c r="W6" s="31" t="s">
        <v>19</v>
      </c>
      <c r="X6" s="31"/>
      <c r="Y6" s="31"/>
    </row>
    <row r="7" spans="1:25" ht="24" customHeight="1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8"/>
      <c r="P7" s="38"/>
      <c r="Q7" s="31"/>
      <c r="R7" s="31"/>
      <c r="S7" s="31"/>
      <c r="T7" s="31"/>
      <c r="U7" s="31"/>
      <c r="V7" s="31"/>
      <c r="W7" s="31"/>
      <c r="X7" s="31"/>
      <c r="Y7" s="31"/>
    </row>
    <row r="8" spans="1:25" ht="27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19.5" customHeight="1">
      <c r="A9" s="14" t="s">
        <v>3</v>
      </c>
      <c r="B9" s="26">
        <v>4</v>
      </c>
      <c r="C9" s="18"/>
      <c r="D9" s="16">
        <v>4</v>
      </c>
      <c r="E9" s="3">
        <v>48000</v>
      </c>
      <c r="F9" s="20"/>
      <c r="G9" s="17">
        <v>23359</v>
      </c>
      <c r="H9" s="3">
        <v>1600</v>
      </c>
      <c r="I9" s="20"/>
      <c r="J9" s="17">
        <v>1600</v>
      </c>
      <c r="K9" s="3">
        <v>10600</v>
      </c>
      <c r="L9" s="20"/>
      <c r="M9" s="17">
        <v>5418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18.75" customHeight="1">
      <c r="A10" s="14" t="s">
        <v>4</v>
      </c>
      <c r="B10" s="26">
        <v>4</v>
      </c>
      <c r="C10" s="18"/>
      <c r="D10" s="16">
        <v>4</v>
      </c>
      <c r="E10" s="3">
        <v>45000</v>
      </c>
      <c r="F10" s="20"/>
      <c r="G10" s="17">
        <v>21954</v>
      </c>
      <c r="H10" s="3">
        <v>1600</v>
      </c>
      <c r="I10" s="20"/>
      <c r="J10" s="17">
        <v>1600</v>
      </c>
      <c r="K10" s="3">
        <v>10100</v>
      </c>
      <c r="L10" s="20"/>
      <c r="M10" s="17">
        <v>5347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0.25" customHeight="1">
      <c r="A11" s="14" t="s">
        <v>5</v>
      </c>
      <c r="B11" s="26">
        <v>4</v>
      </c>
      <c r="C11" s="18"/>
      <c r="D11" s="16">
        <v>4</v>
      </c>
      <c r="E11" s="3">
        <v>48000</v>
      </c>
      <c r="F11" s="20"/>
      <c r="G11" s="17">
        <v>25634</v>
      </c>
      <c r="H11" s="3">
        <v>1600</v>
      </c>
      <c r="I11" s="20"/>
      <c r="J11" s="17">
        <v>1600</v>
      </c>
      <c r="K11" s="3">
        <v>10600</v>
      </c>
      <c r="L11" s="20"/>
      <c r="M11" s="17">
        <v>5217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1.7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19.5" customHeight="1">
      <c r="A13" s="14" t="s">
        <v>7</v>
      </c>
      <c r="B13" s="26">
        <v>4</v>
      </c>
      <c r="C13" s="18"/>
      <c r="D13" s="16">
        <v>4</v>
      </c>
      <c r="E13" s="3">
        <v>50000</v>
      </c>
      <c r="F13" s="20"/>
      <c r="G13" s="17">
        <v>24238</v>
      </c>
      <c r="H13" s="3">
        <v>1600</v>
      </c>
      <c r="I13" s="20"/>
      <c r="J13" s="17">
        <v>1600</v>
      </c>
      <c r="K13" s="3">
        <v>11200</v>
      </c>
      <c r="L13" s="20"/>
      <c r="M13" s="17">
        <v>5669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18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19.5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0.25" customHeight="1">
      <c r="A16" s="14" t="s">
        <v>10</v>
      </c>
      <c r="B16" s="26">
        <v>14</v>
      </c>
      <c r="C16" s="18"/>
      <c r="D16" s="16">
        <v>11</v>
      </c>
      <c r="E16" s="3">
        <v>153000</v>
      </c>
      <c r="F16" s="20"/>
      <c r="G16" s="17">
        <v>82222</v>
      </c>
      <c r="H16" s="3">
        <v>5600</v>
      </c>
      <c r="I16" s="20"/>
      <c r="J16" s="17">
        <v>5600</v>
      </c>
      <c r="K16" s="3">
        <v>34571</v>
      </c>
      <c r="L16" s="20"/>
      <c r="M16" s="17">
        <v>19416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131662</v>
      </c>
      <c r="X16" s="20"/>
      <c r="Y16" s="17">
        <v>1509</v>
      </c>
    </row>
    <row r="17" spans="1:25" ht="22.5" customHeight="1">
      <c r="A17" s="14" t="s">
        <v>24</v>
      </c>
      <c r="B17" s="26">
        <v>30.5</v>
      </c>
      <c r="C17" s="18"/>
      <c r="D17" s="16">
        <v>30.5</v>
      </c>
      <c r="E17" s="3">
        <v>380000</v>
      </c>
      <c r="F17" s="20"/>
      <c r="G17" s="17">
        <v>207791</v>
      </c>
      <c r="H17" s="3">
        <v>50000</v>
      </c>
      <c r="I17" s="20"/>
      <c r="J17" s="17">
        <v>23970</v>
      </c>
      <c r="K17" s="3">
        <v>96000</v>
      </c>
      <c r="L17" s="20"/>
      <c r="M17" s="17">
        <v>49669</v>
      </c>
      <c r="N17" s="3">
        <v>4000</v>
      </c>
      <c r="O17" s="20"/>
      <c r="P17" s="17">
        <v>1969</v>
      </c>
      <c r="Q17" s="3">
        <v>100</v>
      </c>
      <c r="R17" s="20"/>
      <c r="S17" s="17">
        <v>499</v>
      </c>
      <c r="T17" s="3"/>
      <c r="U17" s="20"/>
      <c r="V17" s="17"/>
      <c r="W17" s="3">
        <v>91430</v>
      </c>
      <c r="X17" s="20"/>
      <c r="Y17" s="17">
        <v>40736</v>
      </c>
    </row>
    <row r="18" spans="1:25" ht="23.25" customHeight="1">
      <c r="A18" s="14" t="s">
        <v>37</v>
      </c>
      <c r="B18" s="26">
        <v>68</v>
      </c>
      <c r="C18" s="18"/>
      <c r="D18" s="16">
        <v>68</v>
      </c>
      <c r="E18" s="3">
        <v>1090000</v>
      </c>
      <c r="F18" s="20"/>
      <c r="G18" s="17">
        <v>534262</v>
      </c>
      <c r="H18" s="3">
        <v>47000</v>
      </c>
      <c r="I18" s="20"/>
      <c r="J18" s="17">
        <v>103432</v>
      </c>
      <c r="K18" s="3">
        <v>257600</v>
      </c>
      <c r="L18" s="20"/>
      <c r="M18" s="17">
        <v>129232</v>
      </c>
      <c r="N18" s="3">
        <v>12598</v>
      </c>
      <c r="O18" s="20"/>
      <c r="P18" s="17">
        <v>3502</v>
      </c>
      <c r="Q18" s="3"/>
      <c r="R18" s="20"/>
      <c r="S18" s="17"/>
      <c r="T18" s="3">
        <v>7300</v>
      </c>
      <c r="U18" s="20"/>
      <c r="V18" s="17">
        <v>5757</v>
      </c>
      <c r="W18" s="3">
        <v>113951</v>
      </c>
      <c r="X18" s="20"/>
      <c r="Y18" s="17">
        <v>70842</v>
      </c>
    </row>
    <row r="19" spans="1:25" ht="24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128.5</v>
      </c>
      <c r="C20" s="19"/>
      <c r="D20" s="11">
        <f t="shared" si="0"/>
        <v>125.5</v>
      </c>
      <c r="E20" s="24">
        <f t="shared" si="0"/>
        <v>1814000</v>
      </c>
      <c r="F20" s="21"/>
      <c r="G20" s="10">
        <f t="shared" si="0"/>
        <v>919460</v>
      </c>
      <c r="H20" s="24">
        <f t="shared" si="0"/>
        <v>109000</v>
      </c>
      <c r="I20" s="21"/>
      <c r="J20" s="10">
        <f t="shared" si="0"/>
        <v>139402</v>
      </c>
      <c r="K20" s="24">
        <f t="shared" si="0"/>
        <v>430671</v>
      </c>
      <c r="L20" s="21"/>
      <c r="M20" s="10">
        <f t="shared" si="0"/>
        <v>219968</v>
      </c>
      <c r="N20" s="24">
        <f t="shared" si="0"/>
        <v>16598</v>
      </c>
      <c r="O20" s="21"/>
      <c r="P20" s="10">
        <f t="shared" si="0"/>
        <v>5471</v>
      </c>
      <c r="Q20" s="24">
        <f t="shared" si="0"/>
        <v>100</v>
      </c>
      <c r="R20" s="21"/>
      <c r="S20" s="10">
        <f t="shared" si="0"/>
        <v>499</v>
      </c>
      <c r="T20" s="24">
        <f t="shared" si="0"/>
        <v>7300</v>
      </c>
      <c r="U20" s="21"/>
      <c r="V20" s="10">
        <f t="shared" si="0"/>
        <v>5757</v>
      </c>
      <c r="W20" s="24">
        <f t="shared" si="0"/>
        <v>337043</v>
      </c>
      <c r="X20" s="21"/>
      <c r="Y20" s="10">
        <f t="shared" si="0"/>
        <v>113087</v>
      </c>
    </row>
    <row r="21" ht="60.75" customHeight="1">
      <c r="A21" s="1"/>
    </row>
    <row r="22" ht="61.5" customHeight="1">
      <c r="A22" s="1"/>
    </row>
    <row r="23" spans="1:25" ht="32.25" customHeight="1">
      <c r="A23" s="32" t="s">
        <v>50</v>
      </c>
      <c r="B23" s="31" t="s">
        <v>21</v>
      </c>
      <c r="C23" s="31"/>
      <c r="D23" s="31"/>
      <c r="E23" s="31" t="s">
        <v>22</v>
      </c>
      <c r="F23" s="31"/>
      <c r="G23" s="31"/>
      <c r="H23" s="34" t="s">
        <v>38</v>
      </c>
      <c r="I23" s="34"/>
      <c r="J23" s="34"/>
      <c r="K23" s="35" t="s">
        <v>46</v>
      </c>
      <c r="L23" s="35"/>
      <c r="M23" s="35"/>
      <c r="N23" s="34" t="s">
        <v>27</v>
      </c>
      <c r="O23" s="34"/>
      <c r="P23" s="34"/>
      <c r="Q23" s="31" t="s">
        <v>30</v>
      </c>
      <c r="R23" s="31"/>
      <c r="S23" s="31"/>
      <c r="T23" s="31" t="s">
        <v>31</v>
      </c>
      <c r="U23" s="31"/>
      <c r="V23" s="31"/>
      <c r="W23" s="31" t="s">
        <v>20</v>
      </c>
      <c r="X23" s="31"/>
      <c r="Y23" s="31"/>
    </row>
    <row r="24" spans="1:25" ht="21" customHeight="1">
      <c r="A24" s="33"/>
      <c r="B24" s="31"/>
      <c r="C24" s="31"/>
      <c r="D24" s="31"/>
      <c r="E24" s="31"/>
      <c r="F24" s="31"/>
      <c r="G24" s="31"/>
      <c r="H24" s="34"/>
      <c r="I24" s="34"/>
      <c r="J24" s="34"/>
      <c r="K24" s="35"/>
      <c r="L24" s="35"/>
      <c r="M24" s="35"/>
      <c r="N24" s="34"/>
      <c r="O24" s="34"/>
      <c r="P24" s="34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" customHeight="1">
      <c r="A26" s="14" t="s">
        <v>3</v>
      </c>
      <c r="B26" s="3">
        <v>0</v>
      </c>
      <c r="C26" s="20"/>
      <c r="D26" s="17">
        <v>540</v>
      </c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60200</v>
      </c>
      <c r="X26" s="22"/>
      <c r="Y26" s="9">
        <f aca="true" t="shared" si="2" ref="Y26:Y35">SUM(G9+J9+M9+P9+S9+V9+Y9+D26+G26+J26+M26+P26+S26+V26)</f>
        <v>30917</v>
      </c>
    </row>
    <row r="27" spans="1:25" ht="21.75" customHeight="1">
      <c r="A27" s="14" t="s">
        <v>4</v>
      </c>
      <c r="B27" s="3">
        <v>0</v>
      </c>
      <c r="C27" s="20"/>
      <c r="D27" s="17">
        <v>540</v>
      </c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56700</v>
      </c>
      <c r="X27" s="22"/>
      <c r="Y27" s="9">
        <f t="shared" si="2"/>
        <v>29441</v>
      </c>
    </row>
    <row r="28" spans="1:25" ht="19.5" customHeight="1">
      <c r="A28" s="14" t="s">
        <v>5</v>
      </c>
      <c r="B28" s="3">
        <v>0</v>
      </c>
      <c r="C28" s="20"/>
      <c r="D28" s="17">
        <v>420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60200</v>
      </c>
      <c r="X28" s="22"/>
      <c r="Y28" s="9">
        <f t="shared" si="2"/>
        <v>32871</v>
      </c>
    </row>
    <row r="29" spans="1:25" ht="20.25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1" customHeight="1">
      <c r="A30" s="14" t="s">
        <v>7</v>
      </c>
      <c r="B30" s="3">
        <v>0</v>
      </c>
      <c r="C30" s="20"/>
      <c r="D30" s="17">
        <v>165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62800</v>
      </c>
      <c r="X30" s="22"/>
      <c r="Y30" s="9">
        <f t="shared" si="2"/>
        <v>31672</v>
      </c>
    </row>
    <row r="31" spans="1:25" ht="20.25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" customHeight="1">
      <c r="A33" s="14" t="s">
        <v>10</v>
      </c>
      <c r="B33" s="3">
        <v>0</v>
      </c>
      <c r="C33" s="20"/>
      <c r="D33" s="17">
        <v>7382</v>
      </c>
      <c r="E33" s="3"/>
      <c r="F33" s="20"/>
      <c r="G33" s="17"/>
      <c r="H33" s="3"/>
      <c r="I33" s="20"/>
      <c r="J33" s="17"/>
      <c r="K33" s="3">
        <v>0</v>
      </c>
      <c r="L33" s="20"/>
      <c r="M33" s="17">
        <v>1114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324833</v>
      </c>
      <c r="X33" s="22"/>
      <c r="Y33" s="9">
        <f t="shared" si="2"/>
        <v>117243</v>
      </c>
    </row>
    <row r="34" spans="1:25" ht="21" customHeight="1">
      <c r="A34" s="14" t="s">
        <v>24</v>
      </c>
      <c r="B34" s="3">
        <v>20000</v>
      </c>
      <c r="C34" s="20"/>
      <c r="D34" s="17">
        <v>11001</v>
      </c>
      <c r="E34" s="3">
        <v>30000</v>
      </c>
      <c r="F34" s="20"/>
      <c r="G34" s="17">
        <v>8949</v>
      </c>
      <c r="H34" s="3">
        <v>500</v>
      </c>
      <c r="I34" s="20"/>
      <c r="J34" s="17">
        <v>0</v>
      </c>
      <c r="K34" s="3">
        <v>6000</v>
      </c>
      <c r="L34" s="20"/>
      <c r="M34" s="17">
        <v>121</v>
      </c>
      <c r="N34" s="3">
        <v>5454</v>
      </c>
      <c r="O34" s="20"/>
      <c r="P34" s="17">
        <v>2310</v>
      </c>
      <c r="Q34" s="3"/>
      <c r="R34" s="20"/>
      <c r="S34" s="17"/>
      <c r="T34" s="3"/>
      <c r="U34" s="20"/>
      <c r="V34" s="17"/>
      <c r="W34" s="23">
        <f t="shared" si="1"/>
        <v>683484</v>
      </c>
      <c r="X34" s="22"/>
      <c r="Y34" s="9">
        <f t="shared" si="2"/>
        <v>347015</v>
      </c>
    </row>
    <row r="35" spans="1:25" ht="21" customHeight="1">
      <c r="A35" s="14" t="s">
        <v>37</v>
      </c>
      <c r="B35" s="3">
        <v>14500</v>
      </c>
      <c r="C35" s="20"/>
      <c r="D35" s="17">
        <v>13650</v>
      </c>
      <c r="E35" s="3">
        <v>4000</v>
      </c>
      <c r="F35" s="20"/>
      <c r="G35" s="17">
        <v>0</v>
      </c>
      <c r="H35" s="3">
        <v>2000</v>
      </c>
      <c r="I35" s="20"/>
      <c r="J35" s="17">
        <v>934</v>
      </c>
      <c r="K35" s="3">
        <v>9000</v>
      </c>
      <c r="L35" s="20"/>
      <c r="M35" s="17">
        <v>2235</v>
      </c>
      <c r="N35" s="3">
        <v>11217</v>
      </c>
      <c r="O35" s="20"/>
      <c r="P35" s="17">
        <v>4833</v>
      </c>
      <c r="Q35" s="3"/>
      <c r="R35" s="20"/>
      <c r="S35" s="17"/>
      <c r="T35" s="3">
        <v>0</v>
      </c>
      <c r="U35" s="20"/>
      <c r="V35" s="17">
        <v>5869</v>
      </c>
      <c r="W35" s="23">
        <f t="shared" si="1"/>
        <v>1569166</v>
      </c>
      <c r="X35" s="22"/>
      <c r="Y35" s="9">
        <f t="shared" si="2"/>
        <v>874548</v>
      </c>
    </row>
    <row r="36" spans="1:25" ht="25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39" customHeight="1">
      <c r="A37" s="8" t="s">
        <v>11</v>
      </c>
      <c r="B37" s="24">
        <f aca="true" t="shared" si="3" ref="B37:Y37">SUM(B26:B36)</f>
        <v>34500</v>
      </c>
      <c r="C37" s="21"/>
      <c r="D37" s="10">
        <f t="shared" si="3"/>
        <v>33698</v>
      </c>
      <c r="E37" s="24">
        <f t="shared" si="3"/>
        <v>34000</v>
      </c>
      <c r="F37" s="21"/>
      <c r="G37" s="10">
        <f t="shared" si="3"/>
        <v>8949</v>
      </c>
      <c r="H37" s="24">
        <f t="shared" si="3"/>
        <v>2500</v>
      </c>
      <c r="I37" s="21"/>
      <c r="J37" s="10">
        <f t="shared" si="3"/>
        <v>934</v>
      </c>
      <c r="K37" s="24">
        <f t="shared" si="3"/>
        <v>15000</v>
      </c>
      <c r="L37" s="21"/>
      <c r="M37" s="10">
        <f t="shared" si="3"/>
        <v>3470</v>
      </c>
      <c r="N37" s="24">
        <f t="shared" si="3"/>
        <v>16671</v>
      </c>
      <c r="O37" s="21"/>
      <c r="P37" s="10">
        <f t="shared" si="3"/>
        <v>7143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5869</v>
      </c>
      <c r="W37" s="24">
        <f t="shared" si="3"/>
        <v>2817383</v>
      </c>
      <c r="X37" s="21"/>
      <c r="Y37" s="10">
        <f t="shared" si="3"/>
        <v>1463707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36</v>
      </c>
      <c r="Q40" s="28"/>
      <c r="R40" s="28"/>
      <c r="S40" s="28"/>
      <c r="T40" s="28"/>
      <c r="U40" s="28"/>
      <c r="Y40" s="27">
        <v>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Polina Cvetkova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Cvetkova</dc:creator>
  <cp:keywords/>
  <dc:description/>
  <cp:lastModifiedBy>ObS Pordim</cp:lastModifiedBy>
  <cp:lastPrinted>2020-09-27T08:16:24Z</cp:lastPrinted>
  <dcterms:created xsi:type="dcterms:W3CDTF">2009-09-09T08:46:42Z</dcterms:created>
  <dcterms:modified xsi:type="dcterms:W3CDTF">2020-11-25T14:23:52Z</dcterms:modified>
  <cp:category/>
  <cp:version/>
  <cp:contentType/>
  <cp:contentStatus/>
</cp:coreProperties>
</file>